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30" activeTab="0"/>
  </bookViews>
  <sheets>
    <sheet name="ARI" sheetId="1" r:id="rId1"/>
    <sheet name="INTRUC" sheetId="2" r:id="rId2"/>
  </sheets>
  <definedNames/>
  <calcPr fullCalcOnLoad="1"/>
</workbook>
</file>

<file path=xl/sharedStrings.xml><?xml version="1.0" encoding="utf-8"?>
<sst xmlns="http://schemas.openxmlformats.org/spreadsheetml/2006/main" count="319" uniqueCount="147">
  <si>
    <t>FECHA DE INGRESO</t>
  </si>
  <si>
    <t>SUELDO</t>
  </si>
  <si>
    <t>APELLIDOS Y NOMBRES</t>
  </si>
  <si>
    <t>ROMERO RAFAEL</t>
  </si>
  <si>
    <t>CÉDULA DE IDENTIDAD:</t>
  </si>
  <si>
    <t>DIVISIÓN-GERENCIA:</t>
  </si>
  <si>
    <t>REGIÓN- ADUANA:</t>
  </si>
  <si>
    <t>TELEF.-UBICACIÓN:</t>
  </si>
  <si>
    <t>IMPUESTO SOBRE LA RENTA</t>
  </si>
  <si>
    <t>APLICABLE SOBRE SUELDOS, SALARIOS Y DEMAS REMUNERACIONES, CUANDO EL</t>
  </si>
  <si>
    <t>ENRIQUECIMIENTO ANUAL EXCEDA DE 1,000 UNIDADES TRIBUTARIAS A PERCIBIR POR LAS</t>
  </si>
  <si>
    <t>PERSONAS NATURALES RESEIDENCIADAS EN EL PAIS</t>
  </si>
  <si>
    <t>1.  APELLIDOS Y NOMBRES</t>
  </si>
  <si>
    <t>2.  CEDULA DE IDENTIDAD</t>
  </si>
  <si>
    <t>3.  No. DE RIF DEL CONTRIBUYENTE</t>
  </si>
  <si>
    <t>V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</si>
  <si>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</si>
  <si>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</si>
  <si>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</si>
  <si>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</si>
  <si>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</si>
  <si>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</si>
  <si>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</si>
  <si>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</si>
  <si>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>UNEXPO</t>
  </si>
  <si>
    <t xml:space="preserve">   MARZO              JUNIO               SEPT.            DIC.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</si>
  <si>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</si>
  <si>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</si>
  <si>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</si>
  <si>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</si>
  <si>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</si>
  <si>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</si>
  <si>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</si>
  <si>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r>
      <t xml:space="preserve">a)  </t>
    </r>
    <r>
      <rPr>
        <sz val="6"/>
        <rFont val="Arial"/>
        <family val="2"/>
      </rPr>
      <t>CANTIDAD POR PERCIBIR DE LA EMPRESA U ORGANISMO</t>
    </r>
  </si>
  <si>
    <r>
      <t xml:space="preserve">c)   </t>
    </r>
    <r>
      <rPr>
        <sz val="6"/>
        <rFont val="Arial"/>
        <family val="2"/>
      </rPr>
      <t>CANTIDAD POR PERCIBIR DE LA EMPRESA U ORGANISMO</t>
    </r>
  </si>
  <si>
    <t>Bs.</t>
  </si>
  <si>
    <r>
      <t xml:space="preserve">b)  </t>
    </r>
    <r>
      <rPr>
        <sz val="6"/>
        <rFont val="Arial"/>
        <family val="2"/>
      </rPr>
      <t>CANTIDAD POR PERCIBIR DE LA EMPRESA U ORGANISMO</t>
    </r>
  </si>
  <si>
    <r>
      <t xml:space="preserve">d)   </t>
    </r>
    <r>
      <rPr>
        <sz val="6"/>
        <rFont val="Arial"/>
        <family val="2"/>
      </rPr>
      <t>CANTIDAD POR PERCIBIR DE LA EMPRESA U ORGANISMO</t>
    </r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</si>
  <si>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</si>
  <si>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</si>
  <si>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</si>
  <si>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</si>
  <si>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</si>
  <si>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</si>
  <si>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</si>
  <si>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</si>
  <si>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</si>
  <si>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</si>
  <si>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</si>
  <si>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</si>
  <si>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</si>
  <si>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</si>
  <si>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</si>
  <si>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</si>
  <si>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</si>
  <si>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</si>
  <si>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</si>
  <si>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</si>
  <si>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</si>
  <si>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</si>
  <si>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</si>
  <si>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</si>
  <si>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</si>
  <si>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</si>
  <si>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</si>
  <si>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TOTAL DESGRAVAMENES ESTIMADOS EN     C</t>
  </si>
  <si>
    <t>D</t>
  </si>
  <si>
    <t xml:space="preserve">  E     DESGRAVAMEN UNICO   (NO CONSIDERE OTRO DESGRAVAMEN )</t>
  </si>
  <si>
    <t>MONTO FIJO DEL DESGRAVAMEN   (ART. 61 DE LA LEY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</si>
  <si>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</si>
  <si>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</si>
  <si>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</si>
  <si>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</si>
  <si>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</si>
  <si>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</si>
  <si>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</si>
  <si>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</si>
  <si>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</si>
  <si>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</si>
  <si>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</si>
  <si>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</si>
  <si>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</si>
  <si>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</si>
  <si>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</si>
  <si>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</si>
  <si>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</si>
  <si>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</si>
  <si>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>IMPUESTOS RETENIDOS DE MAS EN AÑOS ANTERIORES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</si>
  <si>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</si>
  <si>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</si>
  <si>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</si>
  <si>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</si>
  <si>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</si>
  <si>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</si>
  <si>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</si>
  <si>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CALCULE EL PORCENTAJE INICIAL DE RETENCION APLICABLE SOBRE CADA PAGO O ABONO EN CUENTA QUE LE EFECTUEN EN EL AÑO GRAVABLE MEDIANTE LA SIGUIENTE EXPRESION</t>
  </si>
  <si>
    <t>J</t>
  </si>
  <si>
    <t>%</t>
  </si>
  <si>
    <r>
      <t xml:space="preserve">  TOTAL CASILLA   I    </t>
    </r>
    <r>
      <rPr>
        <sz val="7"/>
        <rFont val="Arial"/>
        <family val="2"/>
      </rPr>
      <t xml:space="preserve">       TOTAL CASILLA   B</t>
    </r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</si>
  <si>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</si>
  <si>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</si>
  <si>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</si>
  <si>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</si>
  <si>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</si>
  <si>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</si>
  <si>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</si>
  <si>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</si>
  <si>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</si>
  <si>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r>
      <t>TOTAL   I   x   VALOR  U.T.  - TOTAL 1</t>
    </r>
    <r>
      <rPr>
        <b/>
        <sz val="6"/>
        <rFont val="Arial"/>
        <family val="2"/>
      </rPr>
      <t xml:space="preserve">     TOTAL   A  -   TOTAL   2</t>
    </r>
  </si>
  <si>
    <t>x</t>
  </si>
  <si>
    <t>POR LA FRACCION COMPRENDIDA HASTA Bs.</t>
  </si>
  <si>
    <t>TASA O ALICUOTA</t>
  </si>
  <si>
    <t xml:space="preserve"> 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</si>
  <si>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</si>
  <si>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</si>
  <si>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</si>
  <si>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</si>
  <si>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</si>
  <si>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</si>
  <si>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</si>
  <si>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</si>
  <si>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</si>
  <si>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</si>
  <si>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</si>
  <si>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r>
      <t xml:space="preserve">  </t>
    </r>
    <r>
      <rPr>
        <sz val="7"/>
        <rFont val="Arial"/>
        <family val="2"/>
      </rPr>
      <t xml:space="preserve">L     </t>
    </r>
    <r>
      <rPr>
        <sz val="5.5"/>
        <rFont val="Arial"/>
        <family val="2"/>
      </rPr>
      <t>CONTRIBUYENTE O SU REPRESENTANTE CONSTANCIA DE ENTREGA DE LA DETERMINACION DEL</t>
    </r>
  </si>
  <si>
    <r>
      <t xml:space="preserve">  M</t>
    </r>
    <r>
      <rPr>
        <sz val="5.5"/>
        <rFont val="Arial"/>
        <family val="2"/>
      </rPr>
      <t xml:space="preserve">     CONSTANCIA DE RECEPCION Y VERIFICACION DE LA INFORMACION POR EL  AGENTE DE</t>
    </r>
  </si>
  <si>
    <t xml:space="preserve">                     PORCENTAJE DE RETENCION AL AGENTE DE RETENCION</t>
  </si>
  <si>
    <t xml:space="preserve">  RETENCION</t>
  </si>
  <si>
    <t>Puerto Ordaz</t>
  </si>
  <si>
    <t>LUGAR</t>
  </si>
  <si>
    <t>FECHA</t>
  </si>
  <si>
    <t>FIRMA DEL CONTRIBUYENTE</t>
  </si>
  <si>
    <t>FIRMA</t>
  </si>
  <si>
    <t>1.-</t>
  </si>
  <si>
    <t>COLOCAR EL MONTO TOTAL ESTIMADO A PERCIBIR PARA EL AÑO 2016</t>
  </si>
  <si>
    <t>2.-</t>
  </si>
  <si>
    <t>COLOCAR EL NUMERO DE CARGA FAMILIAR QUE REGISTRA EN EL SENIAT</t>
  </si>
  <si>
    <t>3.-</t>
  </si>
  <si>
    <t>1) TOTAL DE IMPUESTO RETENIDO HASTA LA FECHA</t>
  </si>
  <si>
    <t>COLOCAR EL MONTO DE IMPUESTO RETENIDO EN ENERO Y FEBRERO 2016</t>
  </si>
  <si>
    <t>2) TOTAL REMUNERACION PERCIBIDA HASTA LA FECHA</t>
  </si>
  <si>
    <t>COLOCAR EL MONTO DE REMUNERACION PERCIBIDO EN ENERO Y FEBRERO 2016</t>
  </si>
  <si>
    <t>CASILLA "A" NUMERAL "a"</t>
  </si>
  <si>
    <t>CASILLA "H" NUMERAL "2"</t>
  </si>
  <si>
    <t>CASILLA "K" NUMERAL "1" Y "2"</t>
  </si>
  <si>
    <t>INSTRUCCIONES PARA REALIZAR LA VARIACION DE LA RETENCION DE IMPUESTO SOBRE LA RENTA</t>
  </si>
  <si>
    <r>
      <rPr>
        <b/>
        <sz val="10"/>
        <rFont val="Arial"/>
        <family val="2"/>
      </rPr>
      <t>LAS CASILLAS</t>
    </r>
    <r>
      <rPr>
        <sz val="10"/>
        <rFont val="Arial"/>
        <family val="2"/>
      </rPr>
      <t xml:space="preserve"> A MODIFICAR SON LAS SIGUIENTES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</si>
</sst>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_);_(* \(#,##0.0\);_(* &quot;-&quot;??_);_(@_)"/>
    <numFmt numFmtId="168" formatCode="_(* #,##0.000000_);_(* \(#,##0.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6.4"/>
      <name val="Arial"/>
      <family val="2"/>
    </font>
    <font>
      <sz val="5"/>
      <name val="Arial"/>
      <family val="2"/>
    </font>
    <font>
      <sz val="5.3"/>
      <name val="Arial"/>
      <family val="2"/>
    </font>
    <font>
      <b/>
      <sz val="11"/>
      <color indexed="23"/>
      <name val="Times New Roman"/>
      <family val="1"/>
    </font>
    <font>
      <b/>
      <sz val="8"/>
      <name val="Arial"/>
      <family val="2"/>
    </font>
    <font>
      <sz val="14"/>
      <name val="Monotype Sorts"/>
      <family val="0"/>
    </font>
    <font>
      <b/>
      <u val="single"/>
      <sz val="11"/>
      <name val="Times New Roman"/>
      <family val="1"/>
    </font>
    <font>
      <sz val="14"/>
      <name val="Courier New"/>
      <family val="3"/>
    </font>
    <font>
      <sz val="11"/>
      <name val="Arial"/>
      <family val="2"/>
    </font>
    <font>
      <b/>
      <u val="single"/>
      <sz val="10"/>
      <name val="Times New Roman"/>
      <family val="1"/>
    </font>
    <font>
      <sz val="14"/>
      <name val="Arial"/>
      <family val="2"/>
    </font>
    <font>
      <b/>
      <sz val="6"/>
      <name val="Arial"/>
      <family val="2"/>
    </font>
    <font>
      <u val="single"/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5.5"/>
      <name val="Arial"/>
      <family val="2"/>
    </font>
    <font>
      <u val="single"/>
      <sz val="7"/>
      <name val="Arial"/>
      <family val="2"/>
    </font>
    <font>
      <u val="singleAccounting"/>
      <sz val="7"/>
      <name val="Arial"/>
      <family val="2"/>
    </font>
    <font>
      <b/>
      <u val="single"/>
      <sz val="6"/>
      <name val="Arial"/>
      <family val="2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38" fillId="4" borderId="0" applyNumberFormat="0" applyBorder="0" applyAlignment="0" applyProtection="0"/>
    <xf numFmtId="0" fontId="43" fillId="16" borderId="1" applyNumberFormat="0" applyAlignment="0" applyProtection="0"/>
    <xf numFmtId="0" fontId="45" fillId="17" borderId="2" applyNumberFormat="0" applyAlignment="0" applyProtection="0"/>
    <xf numFmtId="0" fontId="4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41" fillId="7" borderId="1" applyNumberFormat="0" applyAlignment="0" applyProtection="0"/>
    <xf numFmtId="0" fontId="39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 quotePrefix="1">
      <alignment/>
    </xf>
    <xf numFmtId="0" fontId="1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7" xfId="0" applyFont="1" applyBorder="1" applyAlignment="1">
      <alignment horizontal="centerContinuous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/>
    </xf>
    <xf numFmtId="0" fontId="11" fillId="0" borderId="24" xfId="0" applyFont="1" applyBorder="1" applyAlignment="1">
      <alignment/>
    </xf>
    <xf numFmtId="0" fontId="8" fillId="0" borderId="21" xfId="0" applyFont="1" applyBorder="1" applyAlignment="1" quotePrefix="1">
      <alignment horizontal="left"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4" fontId="11" fillId="0" borderId="21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13" fillId="0" borderId="16" xfId="0" applyFont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14" fillId="0" borderId="16" xfId="0" applyFont="1" applyBorder="1" applyAlignment="1" quotePrefix="1">
      <alignment horizontal="left"/>
    </xf>
    <xf numFmtId="0" fontId="14" fillId="0" borderId="0" xfId="0" applyFont="1" applyBorder="1" applyAlignment="1" quotePrefix="1">
      <alignment horizontal="left"/>
    </xf>
    <xf numFmtId="0" fontId="15" fillId="0" borderId="0" xfId="0" applyFont="1" applyBorder="1" applyAlignment="1" quotePrefix="1">
      <alignment horizontal="left"/>
    </xf>
    <xf numFmtId="0" fontId="8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64" fontId="16" fillId="24" borderId="0" xfId="46" applyFont="1" applyFill="1" applyBorder="1" applyAlignment="1">
      <alignment horizontal="centerContinuous"/>
    </xf>
    <xf numFmtId="0" fontId="8" fillId="16" borderId="0" xfId="0" applyFont="1" applyFill="1" applyBorder="1" applyAlignment="1">
      <alignment/>
    </xf>
    <xf numFmtId="0" fontId="8" fillId="16" borderId="25" xfId="0" applyFont="1" applyFill="1" applyBorder="1" applyAlignment="1">
      <alignment/>
    </xf>
    <xf numFmtId="0" fontId="0" fillId="0" borderId="0" xfId="0" applyBorder="1" applyAlignment="1">
      <alignment/>
    </xf>
    <xf numFmtId="164" fontId="12" fillId="24" borderId="0" xfId="46" applyFont="1" applyFill="1" applyBorder="1" applyAlignment="1">
      <alignment horizontal="centerContinuous"/>
    </xf>
    <xf numFmtId="164" fontId="12" fillId="16" borderId="0" xfId="46" applyFont="1" applyFill="1" applyBorder="1" applyAlignment="1">
      <alignment horizontal="centerContinuous"/>
    </xf>
    <xf numFmtId="0" fontId="11" fillId="16" borderId="0" xfId="0" applyFont="1" applyFill="1" applyBorder="1" applyAlignment="1">
      <alignment/>
    </xf>
    <xf numFmtId="0" fontId="8" fillId="16" borderId="26" xfId="0" applyFont="1" applyFill="1" applyBorder="1" applyAlignment="1">
      <alignment/>
    </xf>
    <xf numFmtId="0" fontId="7" fillId="0" borderId="28" xfId="0" applyFont="1" applyBorder="1" applyAlignment="1" quotePrefix="1">
      <alignment horizontal="left"/>
    </xf>
    <xf numFmtId="0" fontId="7" fillId="0" borderId="29" xfId="0" applyFont="1" applyBorder="1" applyAlignment="1" quotePrefix="1">
      <alignment horizontal="left"/>
    </xf>
    <xf numFmtId="0" fontId="7" fillId="16" borderId="0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16" borderId="26" xfId="0" applyFont="1" applyFill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 quotePrefix="1">
      <alignment horizontal="left" vertical="center"/>
    </xf>
    <xf numFmtId="0" fontId="8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18" fillId="0" borderId="29" xfId="0" applyFont="1" applyBorder="1" applyAlignment="1" quotePrefix="1">
      <alignment horizontal="left"/>
    </xf>
    <xf numFmtId="0" fontId="7" fillId="0" borderId="32" xfId="0" applyFont="1" applyBorder="1" applyAlignment="1" quotePrefix="1">
      <alignment horizontal="left"/>
    </xf>
    <xf numFmtId="0" fontId="7" fillId="0" borderId="33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11" fillId="0" borderId="0" xfId="0" applyFont="1" applyBorder="1" applyAlignment="1" quotePrefix="1">
      <alignment horizontal="right"/>
    </xf>
    <xf numFmtId="0" fontId="20" fillId="0" borderId="0" xfId="0" applyFont="1" applyBorder="1" applyAlignment="1">
      <alignment horizontal="center"/>
    </xf>
    <xf numFmtId="164" fontId="19" fillId="24" borderId="0" xfId="46" applyFont="1" applyFill="1" applyBorder="1" applyAlignment="1">
      <alignment horizontal="centerContinuous"/>
    </xf>
    <xf numFmtId="164" fontId="19" fillId="16" borderId="0" xfId="46" applyFont="1" applyFill="1" applyBorder="1" applyAlignment="1">
      <alignment horizontal="centerContinuous"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3" fillId="16" borderId="0" xfId="0" applyFont="1" applyFill="1" applyBorder="1" applyAlignment="1">
      <alignment horizontal="centerContinuous"/>
    </xf>
    <xf numFmtId="0" fontId="3" fillId="16" borderId="26" xfId="0" applyFont="1" applyFill="1" applyBorder="1" applyAlignment="1">
      <alignment horizontal="centerContinuous"/>
    </xf>
    <xf numFmtId="0" fontId="7" fillId="0" borderId="10" xfId="0" applyFont="1" applyBorder="1" applyAlignment="1" quotePrefix="1">
      <alignment horizontal="left"/>
    </xf>
    <xf numFmtId="0" fontId="7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3" fillId="0" borderId="32" xfId="0" applyFont="1" applyBorder="1" applyAlignment="1">
      <alignment horizontal="centerContinuous"/>
    </xf>
    <xf numFmtId="0" fontId="3" fillId="0" borderId="33" xfId="0" applyFont="1" applyBorder="1" applyAlignment="1">
      <alignment horizontal="centerContinuous"/>
    </xf>
    <xf numFmtId="0" fontId="8" fillId="0" borderId="33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" fillId="0" borderId="20" xfId="0" applyFont="1" applyBorder="1" applyAlignment="1">
      <alignment horizontal="center"/>
    </xf>
    <xf numFmtId="164" fontId="12" fillId="24" borderId="21" xfId="46" applyFont="1" applyFill="1" applyBorder="1" applyAlignment="1">
      <alignment horizontal="centerContinuous"/>
    </xf>
    <xf numFmtId="164" fontId="21" fillId="16" borderId="21" xfId="46" applyFont="1" applyFill="1" applyBorder="1" applyAlignment="1">
      <alignment horizontal="centerContinuous"/>
    </xf>
    <xf numFmtId="164" fontId="21" fillId="16" borderId="27" xfId="46" applyFont="1" applyFill="1" applyBorder="1" applyAlignment="1">
      <alignment horizontal="centerContinuous"/>
    </xf>
    <xf numFmtId="0" fontId="8" fillId="0" borderId="32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7" fillId="0" borderId="37" xfId="0" applyFont="1" applyBorder="1" applyAlignment="1">
      <alignment/>
    </xf>
    <xf numFmtId="0" fontId="17" fillId="0" borderId="37" xfId="0" applyFont="1" applyBorder="1" applyAlignment="1">
      <alignment horizontal="center"/>
    </xf>
    <xf numFmtId="0" fontId="18" fillId="0" borderId="37" xfId="0" applyFont="1" applyBorder="1" applyAlignment="1" quotePrefix="1">
      <alignment horizontal="left"/>
    </xf>
    <xf numFmtId="0" fontId="8" fillId="0" borderId="38" xfId="0" applyFont="1" applyBorder="1" applyAlignment="1">
      <alignment/>
    </xf>
    <xf numFmtId="0" fontId="7" fillId="0" borderId="2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22" fillId="0" borderId="0" xfId="0" applyFont="1" applyBorder="1" applyAlignment="1" quotePrefix="1">
      <alignment horizontal="right"/>
    </xf>
    <xf numFmtId="164" fontId="22" fillId="16" borderId="0" xfId="46" applyFont="1" applyFill="1" applyBorder="1" applyAlignment="1">
      <alignment horizontal="centerContinuous"/>
    </xf>
    <xf numFmtId="164" fontId="12" fillId="16" borderId="0" xfId="46" applyNumberFormat="1" applyFont="1" applyFill="1" applyBorder="1" applyAlignment="1">
      <alignment horizontal="centerContinuous"/>
    </xf>
    <xf numFmtId="0" fontId="12" fillId="16" borderId="0" xfId="0" applyFont="1" applyFill="1" applyBorder="1" applyAlignment="1">
      <alignment horizontal="centerContinuous"/>
    </xf>
    <xf numFmtId="0" fontId="7" fillId="0" borderId="39" xfId="0" applyFont="1" applyBorder="1" applyAlignment="1" quotePrefix="1">
      <alignment horizontal="lef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164" fontId="12" fillId="24" borderId="37" xfId="46" applyNumberFormat="1" applyFont="1" applyFill="1" applyBorder="1" applyAlignment="1">
      <alignment horizontal="centerContinuous" vertical="center"/>
    </xf>
    <xf numFmtId="165" fontId="12" fillId="16" borderId="37" xfId="46" applyNumberFormat="1" applyFont="1" applyFill="1" applyBorder="1" applyAlignment="1">
      <alignment horizontal="centerContinuous" vertical="center"/>
    </xf>
    <xf numFmtId="0" fontId="3" fillId="16" borderId="37" xfId="0" applyFont="1" applyFill="1" applyBorder="1" applyAlignment="1">
      <alignment horizontal="centerContinuous"/>
    </xf>
    <xf numFmtId="0" fontId="3" fillId="16" borderId="41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164" fontId="11" fillId="16" borderId="0" xfId="0" applyNumberFormat="1" applyFont="1" applyFill="1" applyBorder="1" applyAlignment="1">
      <alignment horizontal="centerContinuous"/>
    </xf>
    <xf numFmtId="0" fontId="11" fillId="16" borderId="0" xfId="0" applyFont="1" applyFill="1" applyBorder="1" applyAlignment="1">
      <alignment horizontal="centerContinuous"/>
    </xf>
    <xf numFmtId="0" fontId="11" fillId="16" borderId="0" xfId="0" applyFont="1" applyFill="1" applyBorder="1" applyAlignment="1" quotePrefix="1">
      <alignment horizontal="left"/>
    </xf>
    <xf numFmtId="0" fontId="23" fillId="0" borderId="0" xfId="0" applyFont="1" applyBorder="1" applyAlignment="1">
      <alignment horizontal="center"/>
    </xf>
    <xf numFmtId="0" fontId="11" fillId="16" borderId="0" xfId="0" applyFont="1" applyFill="1" applyBorder="1" applyAlignment="1" quotePrefix="1">
      <alignment horizontal="centerContinuous"/>
    </xf>
    <xf numFmtId="164" fontId="19" fillId="0" borderId="0" xfId="46" applyFont="1" applyBorder="1" applyAlignment="1">
      <alignment horizontal="centerContinuous"/>
    </xf>
    <xf numFmtId="10" fontId="8" fillId="0" borderId="0" xfId="0" applyNumberFormat="1" applyFont="1" applyAlignment="1">
      <alignment/>
    </xf>
    <xf numFmtId="0" fontId="8" fillId="0" borderId="36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164" fontId="12" fillId="7" borderId="42" xfId="46" applyNumberFormat="1" applyFont="1" applyFill="1" applyBorder="1" applyAlignment="1">
      <alignment horizontal="centerContinuous" vertical="center"/>
    </xf>
    <xf numFmtId="165" fontId="12" fillId="7" borderId="43" xfId="46" applyNumberFormat="1" applyFont="1" applyFill="1" applyBorder="1" applyAlignment="1">
      <alignment horizontal="centerContinuous" vertical="center"/>
    </xf>
    <xf numFmtId="0" fontId="3" fillId="7" borderId="43" xfId="0" applyFont="1" applyFill="1" applyBorder="1" applyAlignment="1">
      <alignment horizontal="centerContinuous"/>
    </xf>
    <xf numFmtId="0" fontId="8" fillId="7" borderId="44" xfId="0" applyFont="1" applyFill="1" applyBorder="1" applyAlignment="1">
      <alignment horizontal="centerContinuous" vertical="center"/>
    </xf>
    <xf numFmtId="0" fontId="8" fillId="0" borderId="16" xfId="0" applyFont="1" applyBorder="1" applyAlignment="1">
      <alignment horizontal="center"/>
    </xf>
    <xf numFmtId="165" fontId="12" fillId="7" borderId="45" xfId="46" applyNumberFormat="1" applyFont="1" applyFill="1" applyBorder="1" applyAlignment="1">
      <alignment horizontal="centerContinuous"/>
    </xf>
    <xf numFmtId="165" fontId="12" fillId="7" borderId="21" xfId="46" applyNumberFormat="1" applyFont="1" applyFill="1" applyBorder="1" applyAlignment="1">
      <alignment horizontal="centerContinuous"/>
    </xf>
    <xf numFmtId="165" fontId="12" fillId="7" borderId="21" xfId="46" applyNumberFormat="1" applyFont="1" applyFill="1" applyBorder="1" applyAlignment="1" quotePrefix="1">
      <alignment horizontal="centerContinuous"/>
    </xf>
    <xf numFmtId="0" fontId="3" fillId="7" borderId="21" xfId="0" applyFont="1" applyFill="1" applyBorder="1" applyAlignment="1">
      <alignment/>
    </xf>
    <xf numFmtId="0" fontId="8" fillId="7" borderId="24" xfId="0" applyFont="1" applyFill="1" applyBorder="1" applyAlignment="1">
      <alignment/>
    </xf>
    <xf numFmtId="0" fontId="11" fillId="24" borderId="2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24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166" fontId="3" fillId="16" borderId="0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164" fontId="12" fillId="7" borderId="46" xfId="46" applyNumberFormat="1" applyFont="1" applyFill="1" applyBorder="1" applyAlignment="1">
      <alignment horizontal="centerContinuous"/>
    </xf>
    <xf numFmtId="165" fontId="12" fillId="7" borderId="33" xfId="46" applyNumberFormat="1" applyFont="1" applyFill="1" applyBorder="1" applyAlignment="1">
      <alignment horizontal="centerContinuous"/>
    </xf>
    <xf numFmtId="165" fontId="12" fillId="7" borderId="33" xfId="46" applyNumberFormat="1" applyFont="1" applyFill="1" applyBorder="1" applyAlignment="1" quotePrefix="1">
      <alignment horizontal="centerContinuous"/>
    </xf>
    <xf numFmtId="0" fontId="3" fillId="7" borderId="33" xfId="0" applyFont="1" applyFill="1" applyBorder="1" applyAlignment="1" quotePrefix="1">
      <alignment horizontal="left"/>
    </xf>
    <xf numFmtId="0" fontId="8" fillId="7" borderId="35" xfId="0" applyFont="1" applyFill="1" applyBorder="1" applyAlignment="1">
      <alignment/>
    </xf>
    <xf numFmtId="0" fontId="3" fillId="0" borderId="37" xfId="0" applyFont="1" applyBorder="1" applyAlignment="1">
      <alignment vertical="center"/>
    </xf>
    <xf numFmtId="164" fontId="12" fillId="7" borderId="43" xfId="0" applyNumberFormat="1" applyFont="1" applyFill="1" applyBorder="1" applyAlignment="1">
      <alignment horizontal="centerContinuous" vertical="center"/>
    </xf>
    <xf numFmtId="0" fontId="12" fillId="7" borderId="43" xfId="0" applyFont="1" applyFill="1" applyBorder="1" applyAlignment="1">
      <alignment horizontal="centerContinuous" vertical="center"/>
    </xf>
    <xf numFmtId="0" fontId="3" fillId="7" borderId="43" xfId="0" applyFont="1" applyFill="1" applyBorder="1" applyAlignment="1">
      <alignment horizontal="centerContinuous" vertical="center"/>
    </xf>
    <xf numFmtId="0" fontId="7" fillId="0" borderId="36" xfId="0" applyFont="1" applyBorder="1" applyAlignment="1" quotePrefix="1">
      <alignment horizontal="left" vertical="center"/>
    </xf>
    <xf numFmtId="0" fontId="27" fillId="0" borderId="3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164" fontId="12" fillId="7" borderId="37" xfId="46" applyNumberFormat="1" applyFont="1" applyFill="1" applyBorder="1" applyAlignment="1">
      <alignment horizontal="centerContinuous" vertical="center"/>
    </xf>
    <xf numFmtId="0" fontId="3" fillId="7" borderId="41" xfId="0" applyFont="1" applyFill="1" applyBorder="1" applyAlignment="1">
      <alignment horizontal="centerContinuous" vertical="center"/>
    </xf>
    <xf numFmtId="0" fontId="29" fillId="0" borderId="0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8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Continuous" vertical="justify"/>
    </xf>
    <xf numFmtId="0" fontId="7" fillId="0" borderId="0" xfId="0" applyFont="1" applyBorder="1" applyAlignment="1">
      <alignment horizontal="centerContinuous" vertical="center"/>
    </xf>
    <xf numFmtId="164" fontId="31" fillId="0" borderId="0" xfId="0" applyNumberFormat="1" applyFont="1" applyBorder="1" applyAlignment="1">
      <alignment horizontal="centerContinuous" vertical="justify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2" fontId="12" fillId="7" borderId="0" xfId="0" applyNumberFormat="1" applyFont="1" applyFill="1" applyBorder="1" applyAlignment="1">
      <alignment horizontal="centerContinuous" vertical="center"/>
    </xf>
    <xf numFmtId="0" fontId="12" fillId="7" borderId="0" xfId="0" applyFont="1" applyFill="1" applyBorder="1" applyAlignment="1">
      <alignment horizontal="centerContinuous" vertical="center"/>
    </xf>
    <xf numFmtId="0" fontId="3" fillId="7" borderId="0" xfId="0" applyFont="1" applyFill="1" applyBorder="1" applyAlignment="1">
      <alignment horizontal="centerContinuous" vertical="center"/>
    </xf>
    <xf numFmtId="0" fontId="3" fillId="7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centerContinuous" vertical="justify"/>
    </xf>
    <xf numFmtId="0" fontId="8" fillId="0" borderId="16" xfId="0" applyFont="1" applyBorder="1" applyAlignment="1" quotePrefix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" fontId="12" fillId="24" borderId="46" xfId="0" applyNumberFormat="1" applyFont="1" applyFill="1" applyBorder="1" applyAlignment="1">
      <alignment horizontal="centerContinuous" vertical="center"/>
    </xf>
    <xf numFmtId="2" fontId="2" fillId="7" borderId="33" xfId="0" applyNumberFormat="1" applyFont="1" applyFill="1" applyBorder="1" applyAlignment="1">
      <alignment horizontal="centerContinuous" vertical="center"/>
    </xf>
    <xf numFmtId="2" fontId="2" fillId="7" borderId="34" xfId="0" applyNumberFormat="1" applyFont="1" applyFill="1" applyBorder="1" applyAlignment="1">
      <alignment horizontal="centerContinuous" vertical="center"/>
    </xf>
    <xf numFmtId="4" fontId="12" fillId="24" borderId="45" xfId="0" applyNumberFormat="1" applyFont="1" applyFill="1" applyBorder="1" applyAlignment="1">
      <alignment horizontal="centerContinuous" vertical="center"/>
    </xf>
    <xf numFmtId="2" fontId="12" fillId="7" borderId="21" xfId="0" applyNumberFormat="1" applyFont="1" applyFill="1" applyBorder="1" applyAlignment="1">
      <alignment horizontal="centerContinuous" vertical="center"/>
    </xf>
    <xf numFmtId="2" fontId="12" fillId="7" borderId="27" xfId="0" applyNumberFormat="1" applyFont="1" applyFill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0" fontId="12" fillId="0" borderId="26" xfId="0" applyFont="1" applyBorder="1" applyAlignment="1">
      <alignment/>
    </xf>
    <xf numFmtId="0" fontId="8" fillId="0" borderId="16" xfId="0" applyFont="1" applyBorder="1" applyAlignment="1" quotePrefix="1">
      <alignment horizontal="left" vertical="center"/>
    </xf>
    <xf numFmtId="0" fontId="32" fillId="0" borderId="0" xfId="0" applyFont="1" applyBorder="1" applyAlignment="1">
      <alignment horizontal="centerContinuous" vertical="justify"/>
    </xf>
    <xf numFmtId="0" fontId="24" fillId="0" borderId="0" xfId="0" applyFont="1" applyBorder="1" applyAlignment="1">
      <alignment horizontal="centerContinuous" vertical="justify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4" fontId="8" fillId="7" borderId="37" xfId="0" applyNumberFormat="1" applyFont="1" applyFill="1" applyBorder="1" applyAlignment="1">
      <alignment horizontal="centerContinuous" vertical="center"/>
    </xf>
    <xf numFmtId="1" fontId="33" fillId="7" borderId="0" xfId="0" applyNumberFormat="1" applyFont="1" applyFill="1" applyBorder="1" applyAlignment="1">
      <alignment horizontal="centerContinuous" vertical="center"/>
    </xf>
    <xf numFmtId="0" fontId="21" fillId="7" borderId="0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164" fontId="8" fillId="7" borderId="0" xfId="0" applyNumberFormat="1" applyFont="1" applyFill="1" applyBorder="1" applyAlignment="1">
      <alignment horizontal="centerContinuous" vertical="center"/>
    </xf>
    <xf numFmtId="0" fontId="8" fillId="7" borderId="0" xfId="0" applyFont="1" applyFill="1" applyBorder="1" applyAlignment="1">
      <alignment horizontal="centerContinuous" vertical="center"/>
    </xf>
    <xf numFmtId="4" fontId="8" fillId="7" borderId="0" xfId="0" applyNumberFormat="1" applyFont="1" applyFill="1" applyBorder="1" applyAlignment="1">
      <alignment horizontal="centerContinuous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vertical="center"/>
    </xf>
    <xf numFmtId="0" fontId="8" fillId="16" borderId="16" xfId="0" applyFont="1" applyFill="1" applyBorder="1" applyAlignment="1">
      <alignment/>
    </xf>
    <xf numFmtId="0" fontId="8" fillId="16" borderId="0" xfId="0" applyFont="1" applyFill="1" applyBorder="1" applyAlignment="1">
      <alignment horizontal="centerContinuous"/>
    </xf>
    <xf numFmtId="0" fontId="8" fillId="16" borderId="0" xfId="0" applyFont="1" applyFill="1" applyBorder="1" applyAlignment="1">
      <alignment/>
    </xf>
    <xf numFmtId="0" fontId="8" fillId="16" borderId="26" xfId="0" applyFont="1" applyFill="1" applyBorder="1" applyAlignment="1">
      <alignment horizontal="centerContinuous"/>
    </xf>
    <xf numFmtId="164" fontId="8" fillId="0" borderId="0" xfId="46" applyFont="1" applyBorder="1" applyAlignment="1">
      <alignment horizontal="centerContinuous"/>
    </xf>
    <xf numFmtId="0" fontId="8" fillId="0" borderId="0" xfId="0" applyFont="1" applyBorder="1" applyAlignment="1" quotePrefix="1">
      <alignment horizontal="fill"/>
    </xf>
    <xf numFmtId="164" fontId="8" fillId="0" borderId="0" xfId="46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10" fontId="8" fillId="0" borderId="0" xfId="52" applyNumberFormat="1" applyFont="1" applyBorder="1" applyAlignment="1">
      <alignment horizontal="centerContinuous"/>
    </xf>
    <xf numFmtId="167" fontId="8" fillId="0" borderId="0" xfId="46" applyNumberFormat="1" applyFont="1" applyBorder="1" applyAlignment="1">
      <alignment horizontal="centerContinuous"/>
    </xf>
    <xf numFmtId="164" fontId="8" fillId="0" borderId="0" xfId="46" applyFont="1" applyBorder="1" applyAlignment="1" quotePrefix="1">
      <alignment horizontal="left"/>
    </xf>
    <xf numFmtId="164" fontId="8" fillId="0" borderId="11" xfId="46" applyFont="1" applyBorder="1" applyAlignment="1">
      <alignment horizontal="centerContinuous"/>
    </xf>
    <xf numFmtId="164" fontId="8" fillId="0" borderId="11" xfId="46" applyFont="1" applyBorder="1" applyAlignment="1">
      <alignment/>
    </xf>
    <xf numFmtId="0" fontId="8" fillId="0" borderId="47" xfId="0" applyFont="1" applyBorder="1" applyAlignment="1">
      <alignment/>
    </xf>
    <xf numFmtId="0" fontId="29" fillId="0" borderId="16" xfId="0" applyFont="1" applyBorder="1" applyAlignment="1" quotePrefix="1">
      <alignment horizontal="left"/>
    </xf>
    <xf numFmtId="164" fontId="8" fillId="0" borderId="0" xfId="46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7" xfId="0" applyFont="1" applyBorder="1" applyAlignment="1">
      <alignment horizontal="center"/>
    </xf>
    <xf numFmtId="0" fontId="29" fillId="0" borderId="38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0" xfId="0" applyFont="1" applyAlignment="1">
      <alignment/>
    </xf>
    <xf numFmtId="10" fontId="8" fillId="0" borderId="0" xfId="0" applyNumberFormat="1" applyFont="1" applyAlignment="1">
      <alignment vertical="center"/>
    </xf>
    <xf numFmtId="10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10" fontId="0" fillId="0" borderId="0" xfId="0" applyNumberFormat="1" applyAlignment="1">
      <alignment/>
    </xf>
    <xf numFmtId="2" fontId="3" fillId="7" borderId="0" xfId="0" applyNumberFormat="1" applyFont="1" applyFill="1" applyBorder="1" applyAlignment="1">
      <alignment horizontal="centerContinuous" vertical="center"/>
    </xf>
    <xf numFmtId="2" fontId="3" fillId="7" borderId="0" xfId="0" applyNumberFormat="1" applyFont="1" applyFill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3" fillId="7" borderId="37" xfId="0" applyNumberFormat="1" applyFont="1" applyFill="1" applyBorder="1" applyAlignment="1">
      <alignment horizontal="centerContinuous" vertical="center"/>
    </xf>
    <xf numFmtId="164" fontId="12" fillId="7" borderId="37" xfId="0" applyNumberFormat="1" applyFont="1" applyFill="1" applyBorder="1" applyAlignment="1">
      <alignment horizontal="centerContinuous" vertical="center"/>
    </xf>
    <xf numFmtId="2" fontId="2" fillId="7" borderId="33" xfId="0" applyNumberFormat="1" applyFont="1" applyFill="1" applyBorder="1" applyAlignment="1">
      <alignment horizontal="center" vertical="center"/>
    </xf>
    <xf numFmtId="164" fontId="12" fillId="7" borderId="43" xfId="46" applyNumberFormat="1" applyFont="1" applyFill="1" applyBorder="1" applyAlignment="1">
      <alignment horizontal="centerContinuous" vertical="center"/>
    </xf>
    <xf numFmtId="4" fontId="8" fillId="7" borderId="0" xfId="0" applyNumberFormat="1" applyFont="1" applyFill="1" applyBorder="1" applyAlignment="1">
      <alignment horizontal="center" vertical="center"/>
    </xf>
    <xf numFmtId="164" fontId="12" fillId="16" borderId="42" xfId="46" applyNumberFormat="1" applyFont="1" applyFill="1" applyBorder="1" applyAlignment="1">
      <alignment horizontal="center"/>
    </xf>
    <xf numFmtId="164" fontId="12" fillId="16" borderId="43" xfId="46" applyNumberFormat="1" applyFont="1" applyFill="1" applyBorder="1" applyAlignment="1">
      <alignment horizontal="center"/>
    </xf>
    <xf numFmtId="164" fontId="12" fillId="16" borderId="44" xfId="46" applyNumberFormat="1" applyFont="1" applyFill="1" applyBorder="1" applyAlignment="1">
      <alignment horizontal="center"/>
    </xf>
    <xf numFmtId="164" fontId="14" fillId="7" borderId="37" xfId="0" applyNumberFormat="1" applyFont="1" applyFill="1" applyBorder="1" applyAlignment="1">
      <alignment horizontal="center" vertical="center"/>
    </xf>
    <xf numFmtId="4" fontId="8" fillId="7" borderId="37" xfId="0" applyNumberFormat="1" applyFont="1" applyFill="1" applyBorder="1" applyAlignment="1">
      <alignment horizontal="center" vertical="center"/>
    </xf>
    <xf numFmtId="4" fontId="14" fillId="7" borderId="37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12" fillId="16" borderId="21" xfId="46" applyFont="1" applyFill="1" applyBorder="1" applyAlignment="1">
      <alignment horizontal="center"/>
    </xf>
    <xf numFmtId="164" fontId="9" fillId="16" borderId="45" xfId="46" applyNumberFormat="1" applyFont="1" applyFill="1" applyBorder="1" applyAlignment="1">
      <alignment horizontal="center"/>
    </xf>
    <xf numFmtId="164" fontId="9" fillId="16" borderId="21" xfId="46" applyNumberFormat="1" applyFont="1" applyFill="1" applyBorder="1" applyAlignment="1">
      <alignment horizontal="center"/>
    </xf>
    <xf numFmtId="164" fontId="19" fillId="16" borderId="37" xfId="46" applyFont="1" applyFill="1" applyBorder="1" applyAlignment="1">
      <alignment horizontal="center"/>
    </xf>
    <xf numFmtId="0" fontId="8" fillId="0" borderId="33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164" fontId="9" fillId="16" borderId="49" xfId="46" applyNumberFormat="1" applyFont="1" applyFill="1" applyBorder="1" applyAlignment="1">
      <alignment horizontal="center"/>
    </xf>
    <xf numFmtId="164" fontId="9" fillId="16" borderId="37" xfId="46" applyNumberFormat="1" applyFont="1" applyFill="1" applyBorder="1" applyAlignment="1">
      <alignment horizontal="center"/>
    </xf>
    <xf numFmtId="3" fontId="11" fillId="0" borderId="46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18</xdr:row>
      <xdr:rowOff>0</xdr:rowOff>
    </xdr:from>
    <xdr:to>
      <xdr:col>17</xdr:col>
      <xdr:colOff>76200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5753100" y="18859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18</xdr:row>
      <xdr:rowOff>0</xdr:rowOff>
    </xdr:from>
    <xdr:to>
      <xdr:col>20</xdr:col>
      <xdr:colOff>19050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6210300" y="1885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6715125" y="1885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>
      <xdr:nvSpPr>
        <xdr:cNvPr id="4" name="Oval 4"/>
        <xdr:cNvSpPr>
          <a:spLocks/>
        </xdr:cNvSpPr>
      </xdr:nvSpPr>
      <xdr:spPr>
        <a:xfrm>
          <a:off x="38100" y="21907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>
      <xdr:nvSpPr>
        <xdr:cNvPr id="5" name="Oval 5"/>
        <xdr:cNvSpPr>
          <a:spLocks/>
        </xdr:cNvSpPr>
      </xdr:nvSpPr>
      <xdr:spPr>
        <a:xfrm>
          <a:off x="38100" y="35718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>
      <xdr:nvSpPr>
        <xdr:cNvPr id="6" name="Oval 6"/>
        <xdr:cNvSpPr>
          <a:spLocks/>
        </xdr:cNvSpPr>
      </xdr:nvSpPr>
      <xdr:spPr>
        <a:xfrm>
          <a:off x="38100" y="40386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>
      <xdr:nvSpPr>
        <xdr:cNvPr id="7" name="Oval 7"/>
        <xdr:cNvSpPr>
          <a:spLocks/>
        </xdr:cNvSpPr>
      </xdr:nvSpPr>
      <xdr:spPr>
        <a:xfrm>
          <a:off x="38100" y="52482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>
      <xdr:nvSpPr>
        <xdr:cNvPr id="8" name="Oval 8"/>
        <xdr:cNvSpPr>
          <a:spLocks/>
        </xdr:cNvSpPr>
      </xdr:nvSpPr>
      <xdr:spPr>
        <a:xfrm>
          <a:off x="38100" y="57150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>
      <xdr:nvSpPr>
        <xdr:cNvPr id="9" name="Oval 9"/>
        <xdr:cNvSpPr>
          <a:spLocks/>
        </xdr:cNvSpPr>
      </xdr:nvSpPr>
      <xdr:spPr>
        <a:xfrm>
          <a:off x="38100" y="64674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>
      <xdr:nvSpPr>
        <xdr:cNvPr id="10" name="Oval 10"/>
        <xdr:cNvSpPr>
          <a:spLocks/>
        </xdr:cNvSpPr>
      </xdr:nvSpPr>
      <xdr:spPr>
        <a:xfrm>
          <a:off x="38100" y="69818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>
      <xdr:nvSpPr>
        <xdr:cNvPr id="11" name="Oval 11"/>
        <xdr:cNvSpPr>
          <a:spLocks/>
        </xdr:cNvSpPr>
      </xdr:nvSpPr>
      <xdr:spPr>
        <a:xfrm>
          <a:off x="19050" y="78581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>
      <xdr:nvSpPr>
        <xdr:cNvPr id="12" name="Oval 12"/>
        <xdr:cNvSpPr>
          <a:spLocks/>
        </xdr:cNvSpPr>
      </xdr:nvSpPr>
      <xdr:spPr>
        <a:xfrm>
          <a:off x="38100" y="80010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>
      <xdr:nvSpPr>
        <xdr:cNvPr id="13" name="Oval 13"/>
        <xdr:cNvSpPr>
          <a:spLocks/>
        </xdr:cNvSpPr>
      </xdr:nvSpPr>
      <xdr:spPr>
        <a:xfrm>
          <a:off x="38100" y="88582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63</xdr:row>
      <xdr:rowOff>0</xdr:rowOff>
    </xdr:from>
    <xdr:to>
      <xdr:col>8</xdr:col>
      <xdr:colOff>66675</xdr:colOff>
      <xdr:row>63</xdr:row>
      <xdr:rowOff>95250</xdr:rowOff>
    </xdr:to>
    <xdr:sp>
      <xdr:nvSpPr>
        <xdr:cNvPr id="14" name="Oval 14"/>
        <xdr:cNvSpPr>
          <a:spLocks/>
        </xdr:cNvSpPr>
      </xdr:nvSpPr>
      <xdr:spPr>
        <a:xfrm>
          <a:off x="3695700" y="86201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64</xdr:row>
      <xdr:rowOff>9525</xdr:rowOff>
    </xdr:from>
    <xdr:to>
      <xdr:col>3</xdr:col>
      <xdr:colOff>352425</xdr:colOff>
      <xdr:row>64</xdr:row>
      <xdr:rowOff>104775</xdr:rowOff>
    </xdr:to>
    <xdr:sp>
      <xdr:nvSpPr>
        <xdr:cNvPr id="15" name="Oval 15"/>
        <xdr:cNvSpPr>
          <a:spLocks/>
        </xdr:cNvSpPr>
      </xdr:nvSpPr>
      <xdr:spPr>
        <a:xfrm>
          <a:off x="1238250" y="87439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52</xdr:row>
      <xdr:rowOff>9525</xdr:rowOff>
    </xdr:from>
    <xdr:to>
      <xdr:col>5</xdr:col>
      <xdr:colOff>342900</xdr:colOff>
      <xdr:row>52</xdr:row>
      <xdr:rowOff>104775</xdr:rowOff>
    </xdr:to>
    <xdr:sp>
      <xdr:nvSpPr>
        <xdr:cNvPr id="16" name="Oval 16"/>
        <xdr:cNvSpPr>
          <a:spLocks/>
        </xdr:cNvSpPr>
      </xdr:nvSpPr>
      <xdr:spPr>
        <a:xfrm>
          <a:off x="2181225" y="69818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>
      <xdr:nvSpPr>
        <xdr:cNvPr id="17" name="Oval 17"/>
        <xdr:cNvSpPr>
          <a:spLocks/>
        </xdr:cNvSpPr>
      </xdr:nvSpPr>
      <xdr:spPr>
        <a:xfrm>
          <a:off x="2952750" y="82296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61</xdr:row>
      <xdr:rowOff>142875</xdr:rowOff>
    </xdr:from>
    <xdr:to>
      <xdr:col>6</xdr:col>
      <xdr:colOff>419100</xdr:colOff>
      <xdr:row>61</xdr:row>
      <xdr:rowOff>238125</xdr:rowOff>
    </xdr:to>
    <xdr:sp>
      <xdr:nvSpPr>
        <xdr:cNvPr id="18" name="Oval 18"/>
        <xdr:cNvSpPr>
          <a:spLocks/>
        </xdr:cNvSpPr>
      </xdr:nvSpPr>
      <xdr:spPr>
        <a:xfrm>
          <a:off x="2924175" y="83629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49</xdr:row>
      <xdr:rowOff>19050</xdr:rowOff>
    </xdr:from>
    <xdr:to>
      <xdr:col>15</xdr:col>
      <xdr:colOff>9525</xdr:colOff>
      <xdr:row>50</xdr:row>
      <xdr:rowOff>0</xdr:rowOff>
    </xdr:to>
    <xdr:sp>
      <xdr:nvSpPr>
        <xdr:cNvPr id="19" name="Oval 19"/>
        <xdr:cNvSpPr>
          <a:spLocks/>
        </xdr:cNvSpPr>
      </xdr:nvSpPr>
      <xdr:spPr>
        <a:xfrm>
          <a:off x="5153025" y="65913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45</xdr:row>
      <xdr:rowOff>28575</xdr:rowOff>
    </xdr:from>
    <xdr:to>
      <xdr:col>4</xdr:col>
      <xdr:colOff>352425</xdr:colOff>
      <xdr:row>46</xdr:row>
      <xdr:rowOff>0</xdr:rowOff>
    </xdr:to>
    <xdr:sp>
      <xdr:nvSpPr>
        <xdr:cNvPr id="20" name="Oval 20"/>
        <xdr:cNvSpPr>
          <a:spLocks/>
        </xdr:cNvSpPr>
      </xdr:nvSpPr>
      <xdr:spPr>
        <a:xfrm>
          <a:off x="1714500" y="60198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45</xdr:row>
      <xdr:rowOff>28575</xdr:rowOff>
    </xdr:from>
    <xdr:to>
      <xdr:col>9</xdr:col>
      <xdr:colOff>371475</xdr:colOff>
      <xdr:row>46</xdr:row>
      <xdr:rowOff>0</xdr:rowOff>
    </xdr:to>
    <xdr:sp>
      <xdr:nvSpPr>
        <xdr:cNvPr id="21" name="Oval 21"/>
        <xdr:cNvSpPr>
          <a:spLocks/>
        </xdr:cNvSpPr>
      </xdr:nvSpPr>
      <xdr:spPr>
        <a:xfrm>
          <a:off x="4171950" y="60198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40</xdr:row>
      <xdr:rowOff>9525</xdr:rowOff>
    </xdr:from>
    <xdr:to>
      <xdr:col>6</xdr:col>
      <xdr:colOff>257175</xdr:colOff>
      <xdr:row>40</xdr:row>
      <xdr:rowOff>104775</xdr:rowOff>
    </xdr:to>
    <xdr:sp>
      <xdr:nvSpPr>
        <xdr:cNvPr id="22" name="Oval 22"/>
        <xdr:cNvSpPr>
          <a:spLocks/>
        </xdr:cNvSpPr>
      </xdr:nvSpPr>
      <xdr:spPr>
        <a:xfrm>
          <a:off x="2762250" y="52482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32</xdr:row>
      <xdr:rowOff>9525</xdr:rowOff>
    </xdr:from>
    <xdr:to>
      <xdr:col>12</xdr:col>
      <xdr:colOff>152400</xdr:colOff>
      <xdr:row>32</xdr:row>
      <xdr:rowOff>104775</xdr:rowOff>
    </xdr:to>
    <xdr:sp>
      <xdr:nvSpPr>
        <xdr:cNvPr id="23" name="Oval 23"/>
        <xdr:cNvSpPr>
          <a:spLocks/>
        </xdr:cNvSpPr>
      </xdr:nvSpPr>
      <xdr:spPr>
        <a:xfrm>
          <a:off x="4781550" y="40386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33</xdr:row>
      <xdr:rowOff>19050</xdr:rowOff>
    </xdr:from>
    <xdr:to>
      <xdr:col>5</xdr:col>
      <xdr:colOff>571500</xdr:colOff>
      <xdr:row>34</xdr:row>
      <xdr:rowOff>0</xdr:rowOff>
    </xdr:to>
    <xdr:sp>
      <xdr:nvSpPr>
        <xdr:cNvPr id="24" name="Oval 24"/>
        <xdr:cNvSpPr>
          <a:spLocks/>
        </xdr:cNvSpPr>
      </xdr:nvSpPr>
      <xdr:spPr>
        <a:xfrm>
          <a:off x="2409825" y="41624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30</xdr:row>
      <xdr:rowOff>28575</xdr:rowOff>
    </xdr:from>
    <xdr:to>
      <xdr:col>5</xdr:col>
      <xdr:colOff>266700</xdr:colOff>
      <xdr:row>31</xdr:row>
      <xdr:rowOff>0</xdr:rowOff>
    </xdr:to>
    <xdr:sp>
      <xdr:nvSpPr>
        <xdr:cNvPr id="25" name="Oval 25"/>
        <xdr:cNvSpPr>
          <a:spLocks/>
        </xdr:cNvSpPr>
      </xdr:nvSpPr>
      <xdr:spPr>
        <a:xfrm>
          <a:off x="2105025" y="37052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>
      <xdr:nvSpPr>
        <xdr:cNvPr id="26" name="Oval 26"/>
        <xdr:cNvSpPr>
          <a:spLocks/>
        </xdr:cNvSpPr>
      </xdr:nvSpPr>
      <xdr:spPr>
        <a:xfrm>
          <a:off x="2800350" y="35814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70</xdr:row>
      <xdr:rowOff>114300</xdr:rowOff>
    </xdr:from>
    <xdr:to>
      <xdr:col>4</xdr:col>
      <xdr:colOff>19050</xdr:colOff>
      <xdr:row>70</xdr:row>
      <xdr:rowOff>209550</xdr:rowOff>
    </xdr:to>
    <xdr:sp>
      <xdr:nvSpPr>
        <xdr:cNvPr id="27" name="Oval 27"/>
        <xdr:cNvSpPr>
          <a:spLocks/>
        </xdr:cNvSpPr>
      </xdr:nvSpPr>
      <xdr:spPr>
        <a:xfrm>
          <a:off x="1381125" y="96488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28</xdr:row>
      <xdr:rowOff>19050</xdr:rowOff>
    </xdr:from>
    <xdr:to>
      <xdr:col>16</xdr:col>
      <xdr:colOff>161925</xdr:colOff>
      <xdr:row>28</xdr:row>
      <xdr:rowOff>142875</xdr:rowOff>
    </xdr:to>
    <xdr:sp>
      <xdr:nvSpPr>
        <xdr:cNvPr id="28" name="Oval 28"/>
        <xdr:cNvSpPr>
          <a:spLocks/>
        </xdr:cNvSpPr>
      </xdr:nvSpPr>
      <xdr:spPr>
        <a:xfrm>
          <a:off x="5534025" y="34194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66675</xdr:rowOff>
    </xdr:from>
    <xdr:to>
      <xdr:col>16</xdr:col>
      <xdr:colOff>161925</xdr:colOff>
      <xdr:row>31</xdr:row>
      <xdr:rowOff>190500</xdr:rowOff>
    </xdr:to>
    <xdr:sp>
      <xdr:nvSpPr>
        <xdr:cNvPr id="29" name="Oval 29"/>
        <xdr:cNvSpPr>
          <a:spLocks/>
        </xdr:cNvSpPr>
      </xdr:nvSpPr>
      <xdr:spPr>
        <a:xfrm>
          <a:off x="5534025" y="38671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39</xdr:row>
      <xdr:rowOff>9525</xdr:rowOff>
    </xdr:from>
    <xdr:to>
      <xdr:col>16</xdr:col>
      <xdr:colOff>152400</xdr:colOff>
      <xdr:row>39</xdr:row>
      <xdr:rowOff>133350</xdr:rowOff>
    </xdr:to>
    <xdr:sp>
      <xdr:nvSpPr>
        <xdr:cNvPr id="30" name="Oval 30"/>
        <xdr:cNvSpPr>
          <a:spLocks/>
        </xdr:cNvSpPr>
      </xdr:nvSpPr>
      <xdr:spPr>
        <a:xfrm>
          <a:off x="5524500" y="50863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42</xdr:row>
      <xdr:rowOff>66675</xdr:rowOff>
    </xdr:from>
    <xdr:to>
      <xdr:col>16</xdr:col>
      <xdr:colOff>161925</xdr:colOff>
      <xdr:row>42</xdr:row>
      <xdr:rowOff>190500</xdr:rowOff>
    </xdr:to>
    <xdr:sp>
      <xdr:nvSpPr>
        <xdr:cNvPr id="31" name="Oval 31"/>
        <xdr:cNvSpPr>
          <a:spLocks/>
        </xdr:cNvSpPr>
      </xdr:nvSpPr>
      <xdr:spPr>
        <a:xfrm>
          <a:off x="5534025" y="55435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44</xdr:row>
      <xdr:rowOff>19050</xdr:rowOff>
    </xdr:from>
    <xdr:to>
      <xdr:col>16</xdr:col>
      <xdr:colOff>161925</xdr:colOff>
      <xdr:row>44</xdr:row>
      <xdr:rowOff>133350</xdr:rowOff>
    </xdr:to>
    <xdr:sp>
      <xdr:nvSpPr>
        <xdr:cNvPr id="32" name="Oval 32"/>
        <xdr:cNvSpPr>
          <a:spLocks/>
        </xdr:cNvSpPr>
      </xdr:nvSpPr>
      <xdr:spPr>
        <a:xfrm>
          <a:off x="5534025" y="5838825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46</xdr:row>
      <xdr:rowOff>85725</xdr:rowOff>
    </xdr:from>
    <xdr:to>
      <xdr:col>16</xdr:col>
      <xdr:colOff>152400</xdr:colOff>
      <xdr:row>46</xdr:row>
      <xdr:rowOff>209550</xdr:rowOff>
    </xdr:to>
    <xdr:sp>
      <xdr:nvSpPr>
        <xdr:cNvPr id="33" name="Oval 33"/>
        <xdr:cNvSpPr>
          <a:spLocks/>
        </xdr:cNvSpPr>
      </xdr:nvSpPr>
      <xdr:spPr>
        <a:xfrm>
          <a:off x="5524500" y="62007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51</xdr:row>
      <xdr:rowOff>19050</xdr:rowOff>
    </xdr:from>
    <xdr:to>
      <xdr:col>16</xdr:col>
      <xdr:colOff>161925</xdr:colOff>
      <xdr:row>51</xdr:row>
      <xdr:rowOff>133350</xdr:rowOff>
    </xdr:to>
    <xdr:sp>
      <xdr:nvSpPr>
        <xdr:cNvPr id="34" name="Oval 34"/>
        <xdr:cNvSpPr>
          <a:spLocks/>
        </xdr:cNvSpPr>
      </xdr:nvSpPr>
      <xdr:spPr>
        <a:xfrm>
          <a:off x="5534025" y="6819900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133350</xdr:rowOff>
    </xdr:to>
    <xdr:sp>
      <xdr:nvSpPr>
        <xdr:cNvPr id="35" name="Oval 35"/>
        <xdr:cNvSpPr>
          <a:spLocks/>
        </xdr:cNvSpPr>
      </xdr:nvSpPr>
      <xdr:spPr>
        <a:xfrm>
          <a:off x="5534025" y="7667625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133350</xdr:rowOff>
    </xdr:to>
    <xdr:sp>
      <xdr:nvSpPr>
        <xdr:cNvPr id="36" name="Oval 36"/>
        <xdr:cNvSpPr>
          <a:spLocks/>
        </xdr:cNvSpPr>
      </xdr:nvSpPr>
      <xdr:spPr>
        <a:xfrm>
          <a:off x="5534025" y="7839075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133350</xdr:rowOff>
    </xdr:to>
    <xdr:sp>
      <xdr:nvSpPr>
        <xdr:cNvPr id="37" name="Oval 37"/>
        <xdr:cNvSpPr>
          <a:spLocks/>
        </xdr:cNvSpPr>
      </xdr:nvSpPr>
      <xdr:spPr>
        <a:xfrm>
          <a:off x="5114925" y="7839075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133350</xdr:rowOff>
    </xdr:to>
    <xdr:sp>
      <xdr:nvSpPr>
        <xdr:cNvPr id="38" name="Oval 38"/>
        <xdr:cNvSpPr>
          <a:spLocks/>
        </xdr:cNvSpPr>
      </xdr:nvSpPr>
      <xdr:spPr>
        <a:xfrm>
          <a:off x="4772025" y="7839075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133350</xdr:rowOff>
    </xdr:to>
    <xdr:sp>
      <xdr:nvSpPr>
        <xdr:cNvPr id="39" name="Oval 39"/>
        <xdr:cNvSpPr>
          <a:spLocks/>
        </xdr:cNvSpPr>
      </xdr:nvSpPr>
      <xdr:spPr>
        <a:xfrm>
          <a:off x="5514975" y="9096375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133350</xdr:rowOff>
    </xdr:to>
    <xdr:sp>
      <xdr:nvSpPr>
        <xdr:cNvPr id="40" name="Oval 40"/>
        <xdr:cNvSpPr>
          <a:spLocks/>
        </xdr:cNvSpPr>
      </xdr:nvSpPr>
      <xdr:spPr>
        <a:xfrm>
          <a:off x="5514975" y="9267825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61</xdr:row>
      <xdr:rowOff>76200</xdr:rowOff>
    </xdr:from>
    <xdr:to>
      <xdr:col>3</xdr:col>
      <xdr:colOff>9525</xdr:colOff>
      <xdr:row>61</xdr:row>
      <xdr:rowOff>171450</xdr:rowOff>
    </xdr:to>
    <xdr:sp>
      <xdr:nvSpPr>
        <xdr:cNvPr id="41" name="Oval 41"/>
        <xdr:cNvSpPr>
          <a:spLocks/>
        </xdr:cNvSpPr>
      </xdr:nvSpPr>
      <xdr:spPr>
        <a:xfrm>
          <a:off x="895350" y="82962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41</xdr:row>
      <xdr:rowOff>28575</xdr:rowOff>
    </xdr:from>
    <xdr:to>
      <xdr:col>5</xdr:col>
      <xdr:colOff>409575</xdr:colOff>
      <xdr:row>42</xdr:row>
      <xdr:rowOff>0</xdr:rowOff>
    </xdr:to>
    <xdr:sp>
      <xdr:nvSpPr>
        <xdr:cNvPr id="42" name="Oval 42"/>
        <xdr:cNvSpPr>
          <a:spLocks/>
        </xdr:cNvSpPr>
      </xdr:nvSpPr>
      <xdr:spPr>
        <a:xfrm>
          <a:off x="2247900" y="53816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104775</xdr:colOff>
      <xdr:row>1</xdr:row>
      <xdr:rowOff>0</xdr:rowOff>
    </xdr:from>
    <xdr:to>
      <xdr:col>26</xdr:col>
      <xdr:colOff>123825</xdr:colOff>
      <xdr:row>9</xdr:row>
      <xdr:rowOff>9525</xdr:rowOff>
    </xdr:to>
    <xdr:pic>
      <xdr:nvPicPr>
        <xdr:cNvPr id="43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2001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142875</xdr:colOff>
      <xdr:row>45</xdr:row>
      <xdr:rowOff>28575</xdr:rowOff>
    </xdr:from>
    <xdr:to>
      <xdr:col>11</xdr:col>
      <xdr:colOff>85725</xdr:colOff>
      <xdr:row>46</xdr:row>
      <xdr:rowOff>0</xdr:rowOff>
    </xdr:to>
    <xdr:sp>
      <xdr:nvSpPr>
        <xdr:cNvPr id="44" name="Oval 44"/>
        <xdr:cNvSpPr>
          <a:spLocks/>
        </xdr:cNvSpPr>
      </xdr:nvSpPr>
      <xdr:spPr>
        <a:xfrm>
          <a:off x="4543425" y="60198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47</xdr:row>
      <xdr:rowOff>0</xdr:rowOff>
    </xdr:from>
    <xdr:to>
      <xdr:col>4</xdr:col>
      <xdr:colOff>390525</xdr:colOff>
      <xdr:row>47</xdr:row>
      <xdr:rowOff>95250</xdr:rowOff>
    </xdr:to>
    <xdr:sp>
      <xdr:nvSpPr>
        <xdr:cNvPr id="45" name="Oval 45"/>
        <xdr:cNvSpPr>
          <a:spLocks/>
        </xdr:cNvSpPr>
      </xdr:nvSpPr>
      <xdr:spPr>
        <a:xfrm>
          <a:off x="1752600" y="63436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9"/>
  <sheetViews>
    <sheetView showGridLines="0" tabSelected="1" view="pageLayout" zoomScale="84" zoomScaleNormal="84" zoomScalePageLayoutView="84" workbookViewId="0" topLeftCell="A7">
      <selection activeCell="AF26" sqref="AF26"/>
    </sheetView>
  </sheetViews>
  <sheetFormatPr defaultColWidth="11.57421875" defaultRowHeight="12.75"/>
  <cols>
    <col min="1" max="1" width="4.140625" style="0" customWidth="1"/>
    <col min="2" max="2" width="3.7109375" style="0" customWidth="1"/>
    <col min="3" max="5" width="7.140625" style="0" customWidth="1"/>
    <col min="6" max="6" width="10.00390625" style="0" customWidth="1"/>
    <col min="7" max="7" width="9.7109375" style="0" customWidth="1"/>
    <col min="8" max="8" width="7.140625" style="0" customWidth="1"/>
    <col min="9" max="9" width="2.57421875" style="0" customWidth="1"/>
    <col min="10" max="10" width="7.28125" style="0" customWidth="1"/>
    <col min="11" max="15" width="2.57421875" style="0" customWidth="1"/>
    <col min="16" max="16" width="3.7109375" style="0" customWidth="1"/>
    <col min="17" max="20" width="2.57421875" style="0" customWidth="1"/>
    <col min="21" max="21" width="3.28125" style="0" customWidth="1"/>
    <col min="22" max="22" width="3.140625" style="0" customWidth="1"/>
    <col min="23" max="23" width="2.57421875" style="0" customWidth="1"/>
    <col min="24" max="24" width="3.57421875" style="0" customWidth="1"/>
    <col min="25" max="25" width="2.421875" style="0" customWidth="1"/>
    <col min="26" max="26" width="2.7109375" style="0" customWidth="1"/>
    <col min="27" max="27" width="4.7109375" style="0" customWidth="1"/>
    <col min="28" max="28" width="3.7109375" style="0" customWidth="1"/>
    <col min="29" max="29" width="7.7109375" style="0" customWidth="1"/>
    <col min="30" max="30" width="7.140625" style="0" customWidth="1"/>
    <col min="31" max="31" width="7.421875" style="0" customWidth="1"/>
    <col min="32" max="35" width="11.57421875" style="9" customWidth="1"/>
  </cols>
  <sheetData>
    <row r="1" spans="2:10" ht="15" hidden="1">
      <c r="B1" s="1" t="s">
        <v>0</v>
      </c>
      <c r="E1" s="2"/>
      <c r="F1" s="2"/>
      <c r="H1" s="1" t="s">
        <v>1</v>
      </c>
      <c r="J1" s="3">
        <v>0</v>
      </c>
    </row>
    <row r="2" spans="10:28" ht="15" hidden="1">
      <c r="J2" t="s">
        <v>2</v>
      </c>
      <c r="Q2" s="289" t="s">
        <v>3</v>
      </c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8"/>
    </row>
    <row r="3" spans="2:28" ht="15" hidden="1">
      <c r="B3" s="4"/>
      <c r="J3" t="s">
        <v>4</v>
      </c>
      <c r="Q3" s="290">
        <v>1000000</v>
      </c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2"/>
    </row>
    <row r="4" spans="10:28" ht="15" hidden="1">
      <c r="J4" t="s">
        <v>5</v>
      </c>
      <c r="Q4" s="289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8"/>
    </row>
    <row r="5" spans="10:28" ht="15" hidden="1">
      <c r="J5" t="s">
        <v>6</v>
      </c>
      <c r="Q5" s="289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8"/>
    </row>
    <row r="6" spans="10:28" ht="15" hidden="1">
      <c r="J6" t="s">
        <v>7</v>
      </c>
      <c r="Q6" s="289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8"/>
    </row>
    <row r="7" spans="2:31" ht="9.7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E7" s="7"/>
    </row>
    <row r="8" spans="1:31" ht="20.25" customHeight="1">
      <c r="A8" s="8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E8" s="9"/>
    </row>
    <row r="9" spans="1:28" ht="15">
      <c r="A9" s="10" t="s">
        <v>9</v>
      </c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35" s="11" customFormat="1" ht="15">
      <c r="A10" s="10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F10" s="9"/>
      <c r="AG10" s="9"/>
      <c r="AH10" s="9"/>
      <c r="AI10" s="9"/>
    </row>
    <row r="11" spans="1:35" s="11" customFormat="1" ht="1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F11" s="9"/>
      <c r="AG11" s="9"/>
      <c r="AH11" s="9"/>
      <c r="AI11" s="9"/>
    </row>
    <row r="12" spans="32:35" s="12" customFormat="1" ht="9" customHeight="1" thickBot="1">
      <c r="AF12" s="9"/>
      <c r="AG12" s="9"/>
      <c r="AH12" s="9"/>
      <c r="AI12" s="9"/>
    </row>
    <row r="13" spans="1:35" s="12" customFormat="1" ht="9" customHeight="1">
      <c r="A13" s="13" t="s">
        <v>12</v>
      </c>
      <c r="B13" s="14"/>
      <c r="C13" s="14"/>
      <c r="D13" s="14"/>
      <c r="E13" s="14"/>
      <c r="F13" s="14"/>
      <c r="G13" s="14"/>
      <c r="H13" s="14"/>
      <c r="I13" s="15" t="s">
        <v>13</v>
      </c>
      <c r="J13" s="16"/>
      <c r="K13" s="17"/>
      <c r="L13" s="17"/>
      <c r="M13" s="17"/>
      <c r="N13" s="17"/>
      <c r="O13" s="17"/>
      <c r="P13" s="17"/>
      <c r="Q13" s="17"/>
      <c r="R13" s="18"/>
      <c r="S13" s="19" t="s">
        <v>14</v>
      </c>
      <c r="T13" s="19"/>
      <c r="U13" s="19"/>
      <c r="V13" s="19"/>
      <c r="W13" s="19"/>
      <c r="X13" s="19"/>
      <c r="Y13" s="19"/>
      <c r="Z13" s="19"/>
      <c r="AA13" s="19"/>
      <c r="AB13" s="20"/>
      <c r="AF13" s="9"/>
      <c r="AG13" s="9"/>
      <c r="AH13" s="9"/>
      <c r="AI13" s="9"/>
    </row>
    <row r="14" spans="1:35" s="12" customFormat="1" ht="12.75" customHeight="1">
      <c r="A14" s="21"/>
      <c r="B14" s="22"/>
      <c r="C14" s="22"/>
      <c r="D14" s="22"/>
      <c r="E14" s="22"/>
      <c r="F14" s="22"/>
      <c r="G14" s="22"/>
      <c r="H14" s="22"/>
      <c r="I14" s="23" t="s">
        <v>15</v>
      </c>
      <c r="J14" s="24"/>
      <c r="K14" s="286"/>
      <c r="L14" s="287"/>
      <c r="M14" s="287"/>
      <c r="N14" s="287"/>
      <c r="O14" s="287"/>
      <c r="P14" s="287"/>
      <c r="Q14" s="287"/>
      <c r="R14" s="288"/>
      <c r="S14" s="25"/>
      <c r="T14" s="25"/>
      <c r="U14" s="25"/>
      <c r="V14" s="25"/>
      <c r="W14" s="25"/>
      <c r="X14" s="25"/>
      <c r="Y14" s="25"/>
      <c r="Z14" s="25"/>
      <c r="AA14" s="26"/>
      <c r="AB14" s="27"/>
      <c r="AF14" s="9"/>
      <c r="AG14" s="9"/>
      <c r="AH14" s="9"/>
      <c r="AI14" s="9"/>
    </row>
    <row r="15" spans="1:35" s="12" customFormat="1" ht="12" customHeight="1">
      <c r="A15" s="28"/>
      <c r="B15" s="29"/>
      <c r="C15" s="29"/>
      <c r="D15" s="29"/>
      <c r="E15" s="29"/>
      <c r="F15" s="29"/>
      <c r="G15" s="29"/>
      <c r="H15" s="29"/>
      <c r="I15" s="23" t="s">
        <v>16</v>
      </c>
      <c r="J15" s="24"/>
      <c r="K15" s="24"/>
      <c r="L15" s="24"/>
      <c r="M15" s="24"/>
      <c r="N15" s="24"/>
      <c r="O15" s="24"/>
      <c r="P15" s="24"/>
      <c r="Q15" s="24"/>
      <c r="R15" s="24"/>
      <c r="S15" s="30"/>
      <c r="T15" s="30"/>
      <c r="U15" s="30"/>
      <c r="V15" s="30"/>
      <c r="W15" s="30"/>
      <c r="X15" s="30"/>
      <c r="Y15" s="30"/>
      <c r="Z15" s="30"/>
      <c r="AA15" s="30"/>
      <c r="AB15" s="31"/>
      <c r="AF15" s="9"/>
      <c r="AG15" s="9"/>
      <c r="AH15" s="9"/>
      <c r="AI15" s="9"/>
    </row>
    <row r="16" spans="1:35" s="12" customFormat="1" ht="9" customHeight="1">
      <c r="A16" s="32" t="s">
        <v>17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35" t="s">
        <v>18</v>
      </c>
      <c r="Q16" s="35"/>
      <c r="R16" s="35"/>
      <c r="S16" s="35"/>
      <c r="T16" s="35"/>
      <c r="U16" s="35"/>
      <c r="V16" s="35"/>
      <c r="W16" s="35"/>
      <c r="X16" s="35"/>
      <c r="Y16" s="36"/>
      <c r="Z16" s="35" t="s">
        <v>19</v>
      </c>
      <c r="AA16" s="35"/>
      <c r="AB16" s="37"/>
      <c r="AF16" s="9"/>
      <c r="AG16" s="9"/>
      <c r="AH16" s="9"/>
      <c r="AI16" s="9"/>
    </row>
    <row r="17" spans="1:35" s="12" customFormat="1" ht="9" customHeight="1">
      <c r="A17" s="38" t="s">
        <v>20</v>
      </c>
      <c r="B17" s="39"/>
      <c r="C17" s="40"/>
      <c r="D17" s="40"/>
      <c r="E17" s="40"/>
      <c r="F17" s="41"/>
      <c r="G17" s="39" t="s">
        <v>21</v>
      </c>
      <c r="H17" s="40"/>
      <c r="I17" s="40"/>
      <c r="J17" s="40"/>
      <c r="K17" s="40"/>
      <c r="L17" s="40"/>
      <c r="M17" s="40"/>
      <c r="N17" s="40"/>
      <c r="O17" s="41"/>
      <c r="P17" s="33" t="s">
        <v>22</v>
      </c>
      <c r="Q17" s="33"/>
      <c r="R17" s="33"/>
      <c r="S17" s="33"/>
      <c r="T17" s="33"/>
      <c r="U17" s="33"/>
      <c r="V17" s="33"/>
      <c r="W17" s="33"/>
      <c r="X17" s="33"/>
      <c r="Y17" s="34"/>
      <c r="Z17" s="33" t="s">
        <v>23</v>
      </c>
      <c r="AA17" s="33"/>
      <c r="AB17" s="42"/>
      <c r="AF17" s="9"/>
      <c r="AG17" s="9"/>
      <c r="AH17" s="9"/>
      <c r="AI17" s="9"/>
    </row>
    <row r="18" spans="1:35" s="12" customFormat="1" ht="12.75" customHeight="1">
      <c r="A18" s="43"/>
      <c r="B18" s="44" t="s">
        <v>24</v>
      </c>
      <c r="C18" s="44"/>
      <c r="D18" s="44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5"/>
      <c r="P18" s="46" t="s">
        <v>25</v>
      </c>
      <c r="Q18" s="29"/>
      <c r="R18" s="29"/>
      <c r="S18" s="29"/>
      <c r="T18" s="29"/>
      <c r="U18" s="29"/>
      <c r="V18" s="29"/>
      <c r="W18" s="29"/>
      <c r="X18" s="29"/>
      <c r="Y18" s="47"/>
      <c r="Z18" s="40"/>
      <c r="AA18" s="40"/>
      <c r="AB18" s="48"/>
      <c r="AF18" s="9"/>
      <c r="AG18" s="9"/>
      <c r="AH18" s="9"/>
      <c r="AI18" s="9"/>
    </row>
    <row r="19" spans="1:35" s="12" customFormat="1" ht="11.25" customHeight="1">
      <c r="A19" s="38" t="s">
        <v>26</v>
      </c>
      <c r="B19" s="39"/>
      <c r="C19" s="40"/>
      <c r="D19" s="40"/>
      <c r="E19" s="40"/>
      <c r="F19" s="41"/>
      <c r="G19" s="39" t="s">
        <v>27</v>
      </c>
      <c r="H19" s="40"/>
      <c r="I19" s="40"/>
      <c r="J19" s="40"/>
      <c r="K19" s="40"/>
      <c r="L19" s="40"/>
      <c r="M19" s="40"/>
      <c r="N19" s="40"/>
      <c r="O19" s="41"/>
      <c r="P19" s="273"/>
      <c r="Q19" s="274"/>
      <c r="R19" s="40"/>
      <c r="S19" s="40"/>
      <c r="T19" s="40"/>
      <c r="U19" s="40"/>
      <c r="V19" s="40"/>
      <c r="W19" s="40"/>
      <c r="X19" s="40"/>
      <c r="Y19" s="41"/>
      <c r="Z19" s="49">
        <v>2017</v>
      </c>
      <c r="AA19" s="49"/>
      <c r="AB19" s="50"/>
      <c r="AF19" s="9"/>
      <c r="AG19" s="9"/>
      <c r="AH19" s="9"/>
      <c r="AI19" s="9"/>
    </row>
    <row r="20" spans="1:35" s="12" customFormat="1" ht="12" customHeight="1">
      <c r="A20" s="43"/>
      <c r="B20" s="44"/>
      <c r="C20" s="51"/>
      <c r="D20" s="44"/>
      <c r="E20" s="44"/>
      <c r="F20" s="45"/>
      <c r="G20" s="44"/>
      <c r="H20" s="44"/>
      <c r="I20" s="44"/>
      <c r="J20" s="44"/>
      <c r="K20" s="44"/>
      <c r="L20" s="44"/>
      <c r="M20" s="44"/>
      <c r="N20" s="44"/>
      <c r="O20" s="44"/>
      <c r="P20" s="275"/>
      <c r="Q20" s="276"/>
      <c r="R20" s="29"/>
      <c r="S20" s="277"/>
      <c r="T20" s="277"/>
      <c r="U20" s="29"/>
      <c r="V20" s="29"/>
      <c r="W20" s="29"/>
      <c r="X20" s="29"/>
      <c r="Y20" s="47"/>
      <c r="Z20" s="29"/>
      <c r="AA20" s="29"/>
      <c r="AB20" s="52"/>
      <c r="AF20" s="9"/>
      <c r="AG20" s="9"/>
      <c r="AH20" s="9"/>
      <c r="AI20" s="9"/>
    </row>
    <row r="21" spans="1:35" s="12" customFormat="1" ht="9" customHeight="1">
      <c r="A21" s="53" t="s">
        <v>28</v>
      </c>
      <c r="B21" s="54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8"/>
      <c r="AF21" s="9"/>
      <c r="AG21" s="9"/>
      <c r="AH21" s="9"/>
      <c r="AI21" s="9"/>
    </row>
    <row r="22" spans="1:35" s="12" customFormat="1" ht="9" customHeight="1">
      <c r="A22" s="55" t="s">
        <v>29</v>
      </c>
      <c r="B22" s="56"/>
      <c r="C22" s="57" t="s">
        <v>30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8"/>
      <c r="AF22" s="9"/>
      <c r="AG22" s="9"/>
      <c r="AH22" s="9"/>
      <c r="AI22" s="9"/>
    </row>
    <row r="23" spans="1:35" s="12" customFormat="1" ht="9" customHeight="1">
      <c r="A23" s="58"/>
      <c r="B23" s="40"/>
      <c r="C23" s="59" t="s">
        <v>31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8"/>
      <c r="AF23" s="9"/>
      <c r="AG23" s="9"/>
      <c r="AH23" s="9"/>
      <c r="AI23" s="9"/>
    </row>
    <row r="24" spans="1:35" s="12" customFormat="1" ht="9" customHeight="1">
      <c r="A24" s="58"/>
      <c r="B24" s="40"/>
      <c r="C24" s="59" t="s">
        <v>32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8"/>
      <c r="AF24" s="9"/>
      <c r="AG24" s="9"/>
      <c r="AH24" s="9"/>
      <c r="AI24" s="9"/>
    </row>
    <row r="25" spans="1:35" s="12" customFormat="1" ht="15" customHeight="1">
      <c r="A25" s="60" t="s">
        <v>33</v>
      </c>
      <c r="B25" s="61"/>
      <c r="C25" s="62"/>
      <c r="D25" s="62"/>
      <c r="E25" s="62"/>
      <c r="F25" s="62"/>
      <c r="G25" s="62"/>
      <c r="H25" s="63"/>
      <c r="I25" s="61" t="s">
        <v>34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  <c r="AF25" s="9"/>
      <c r="AG25" s="9"/>
      <c r="AH25" s="9"/>
      <c r="AI25" s="9"/>
    </row>
    <row r="26" spans="1:35" s="12" customFormat="1" ht="18" customHeight="1">
      <c r="A26" s="65"/>
      <c r="B26" s="66" t="s">
        <v>35</v>
      </c>
      <c r="C26" s="67"/>
      <c r="D26" s="278"/>
      <c r="E26" s="278"/>
      <c r="F26" s="278"/>
      <c r="G26" s="68"/>
      <c r="H26" s="69"/>
      <c r="I26" s="70"/>
      <c r="J26" s="70"/>
      <c r="K26" s="66" t="s">
        <v>35</v>
      </c>
      <c r="L26" s="71"/>
      <c r="M26" s="72"/>
      <c r="N26" s="72"/>
      <c r="O26" s="72"/>
      <c r="P26" s="72"/>
      <c r="Q26" s="72"/>
      <c r="R26" s="72"/>
      <c r="S26" s="72"/>
      <c r="T26" s="72"/>
      <c r="U26" s="73"/>
      <c r="V26" s="73"/>
      <c r="W26" s="68"/>
      <c r="X26" s="68"/>
      <c r="Y26" s="68"/>
      <c r="Z26" s="68"/>
      <c r="AA26" s="68"/>
      <c r="AB26" s="74"/>
      <c r="AF26" s="9"/>
      <c r="AG26" s="9"/>
      <c r="AH26" s="9"/>
      <c r="AI26" s="9"/>
    </row>
    <row r="27" spans="1:35" s="12" customFormat="1" ht="9" customHeight="1">
      <c r="A27" s="75" t="s">
        <v>36</v>
      </c>
      <c r="B27" s="76"/>
      <c r="C27" s="62"/>
      <c r="D27" s="62"/>
      <c r="E27" s="62"/>
      <c r="F27" s="62"/>
      <c r="G27" s="62"/>
      <c r="H27" s="63"/>
      <c r="I27" s="76" t="s">
        <v>37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4"/>
      <c r="AF27" s="9"/>
      <c r="AG27" s="9"/>
      <c r="AH27" s="9"/>
      <c r="AI27" s="9"/>
    </row>
    <row r="28" spans="1:35" s="11" customFormat="1" ht="18" customHeight="1">
      <c r="A28" s="65"/>
      <c r="B28" s="66" t="s">
        <v>35</v>
      </c>
      <c r="C28" s="71"/>
      <c r="D28" s="72"/>
      <c r="E28" s="72"/>
      <c r="F28" s="72"/>
      <c r="G28" s="77"/>
      <c r="H28" s="78"/>
      <c r="I28" s="39"/>
      <c r="J28" s="39"/>
      <c r="K28" s="66" t="s">
        <v>35</v>
      </c>
      <c r="L28" s="71"/>
      <c r="M28" s="72"/>
      <c r="N28" s="72"/>
      <c r="O28" s="72"/>
      <c r="P28" s="72"/>
      <c r="Q28" s="72"/>
      <c r="R28" s="72"/>
      <c r="S28" s="72"/>
      <c r="T28" s="72"/>
      <c r="U28" s="73"/>
      <c r="V28" s="73"/>
      <c r="W28" s="77"/>
      <c r="X28" s="77"/>
      <c r="Y28" s="77"/>
      <c r="Z28" s="77"/>
      <c r="AA28" s="77"/>
      <c r="AB28" s="79"/>
      <c r="AF28" s="9"/>
      <c r="AG28" s="9"/>
      <c r="AH28" s="9"/>
      <c r="AI28" s="9"/>
    </row>
    <row r="29" spans="1:35" s="12" customFormat="1" ht="12.75" customHeight="1">
      <c r="A29" s="80"/>
      <c r="B29" s="62"/>
      <c r="C29" s="62"/>
      <c r="D29" s="62"/>
      <c r="E29" s="81" t="s">
        <v>38</v>
      </c>
      <c r="F29" s="82"/>
      <c r="G29" s="82"/>
      <c r="H29" s="82"/>
      <c r="I29" s="83" t="s">
        <v>39</v>
      </c>
      <c r="J29" s="82"/>
      <c r="K29" s="82"/>
      <c r="L29" s="82"/>
      <c r="M29" s="82"/>
      <c r="N29" s="82"/>
      <c r="O29" s="82"/>
      <c r="P29" s="62"/>
      <c r="Q29" s="84" t="s">
        <v>40</v>
      </c>
      <c r="R29" s="85" t="s">
        <v>41</v>
      </c>
      <c r="S29" s="63"/>
      <c r="T29" s="279">
        <f>+D26</f>
        <v>0</v>
      </c>
      <c r="U29" s="280"/>
      <c r="V29" s="280"/>
      <c r="W29" s="280"/>
      <c r="X29" s="280"/>
      <c r="Y29" s="280"/>
      <c r="Z29" s="280"/>
      <c r="AA29" s="280"/>
      <c r="AB29"/>
      <c r="AF29" s="9"/>
      <c r="AG29" s="9"/>
      <c r="AH29" s="9"/>
      <c r="AI29" s="9"/>
    </row>
    <row r="30" spans="1:35" s="12" customFormat="1" ht="9" customHeight="1">
      <c r="A30" s="86" t="s">
        <v>42</v>
      </c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9"/>
      <c r="AF30" s="9"/>
      <c r="AG30" s="9"/>
      <c r="AH30" s="9"/>
      <c r="AI30" s="9"/>
    </row>
    <row r="31" spans="1:35" s="12" customFormat="1" ht="9.75" customHeight="1">
      <c r="A31" s="58"/>
      <c r="B31" s="40"/>
      <c r="C31" s="40" t="s">
        <v>43</v>
      </c>
      <c r="D31" s="40"/>
      <c r="E31" s="40"/>
      <c r="F31" s="40"/>
      <c r="G31" s="40"/>
      <c r="H31" s="40" t="s">
        <v>44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68"/>
      <c r="U31" s="68"/>
      <c r="V31" s="68"/>
      <c r="W31" s="68"/>
      <c r="X31" s="68"/>
      <c r="Y31" s="68"/>
      <c r="Z31" s="68"/>
      <c r="AA31" s="68"/>
      <c r="AB31" s="74"/>
      <c r="AF31" s="9"/>
      <c r="AG31" s="9"/>
      <c r="AH31" s="9"/>
      <c r="AI31" s="9"/>
    </row>
    <row r="32" spans="1:35" s="12" customFormat="1" ht="18" customHeight="1" thickBot="1">
      <c r="A32" s="58"/>
      <c r="B32" s="40"/>
      <c r="C32" s="90" t="s">
        <v>35</v>
      </c>
      <c r="D32" s="281">
        <f>+T29</f>
        <v>0</v>
      </c>
      <c r="E32" s="281"/>
      <c r="F32" s="281"/>
      <c r="G32" s="91" t="s">
        <v>45</v>
      </c>
      <c r="H32" s="90" t="s">
        <v>35</v>
      </c>
      <c r="I32" s="92">
        <v>177</v>
      </c>
      <c r="J32" s="93"/>
      <c r="K32" s="93"/>
      <c r="L32" s="93"/>
      <c r="M32" s="93"/>
      <c r="N32" s="94"/>
      <c r="O32" s="94"/>
      <c r="P32" s="7" t="s">
        <v>46</v>
      </c>
      <c r="Q32" s="95" t="s">
        <v>47</v>
      </c>
      <c r="R32" s="96" t="s">
        <v>41</v>
      </c>
      <c r="S32" s="41"/>
      <c r="T32" s="284">
        <f>(D32/I32)</f>
        <v>0</v>
      </c>
      <c r="U32" s="285"/>
      <c r="V32" s="285"/>
      <c r="W32" s="285"/>
      <c r="X32" s="285"/>
      <c r="Y32" s="285"/>
      <c r="Z32" s="285"/>
      <c r="AA32" s="97" t="s">
        <v>48</v>
      </c>
      <c r="AB32" s="98"/>
      <c r="AF32" s="9"/>
      <c r="AG32" s="9"/>
      <c r="AH32" s="9"/>
      <c r="AI32" s="9"/>
    </row>
    <row r="33" spans="1:35" s="12" customFormat="1" ht="9" customHeight="1">
      <c r="A33" s="99" t="s">
        <v>49</v>
      </c>
      <c r="B33" s="10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 t="s">
        <v>115</v>
      </c>
      <c r="U33" s="14"/>
      <c r="V33" s="14"/>
      <c r="W33" s="14"/>
      <c r="X33" s="14"/>
      <c r="Y33" s="14"/>
      <c r="Z33" s="14"/>
      <c r="AA33" s="14"/>
      <c r="AB33" s="101"/>
      <c r="AF33" s="9"/>
      <c r="AG33" s="9"/>
      <c r="AH33" s="9"/>
      <c r="AI33" s="9"/>
    </row>
    <row r="34" spans="1:35" s="12" customFormat="1" ht="9" customHeight="1">
      <c r="A34" s="102" t="s">
        <v>50</v>
      </c>
      <c r="B34" s="10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8"/>
      <c r="AF34" s="9"/>
      <c r="AG34" s="9"/>
      <c r="AH34" s="9"/>
      <c r="AI34" s="9"/>
    </row>
    <row r="35" spans="1:35" s="12" customFormat="1" ht="9.75" customHeight="1">
      <c r="A35" s="104" t="s">
        <v>51</v>
      </c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7"/>
      <c r="T35" s="105" t="s">
        <v>52</v>
      </c>
      <c r="U35" s="106"/>
      <c r="V35" s="106"/>
      <c r="W35" s="106"/>
      <c r="X35" s="106"/>
      <c r="Y35" s="106"/>
      <c r="Z35" s="106"/>
      <c r="AA35" s="106"/>
      <c r="AB35" s="108"/>
      <c r="AF35" s="9"/>
      <c r="AG35" s="9"/>
      <c r="AH35" s="9"/>
      <c r="AI35" s="9"/>
    </row>
    <row r="36" spans="1:35" s="12" customFormat="1" ht="12" customHeight="1">
      <c r="A36" s="109" t="s">
        <v>53</v>
      </c>
      <c r="B36" s="29" t="s">
        <v>54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47"/>
      <c r="T36" s="110"/>
      <c r="U36" s="111"/>
      <c r="V36" s="111"/>
      <c r="W36" s="111"/>
      <c r="X36" s="111"/>
      <c r="Y36" s="111"/>
      <c r="Z36" s="111"/>
      <c r="AA36" s="111"/>
      <c r="AB36" s="112"/>
      <c r="AF36" s="9"/>
      <c r="AG36" s="9"/>
      <c r="AH36" s="9"/>
      <c r="AI36" s="9"/>
    </row>
    <row r="37" spans="1:35" s="12" customFormat="1" ht="12" customHeight="1">
      <c r="A37" s="109" t="s">
        <v>55</v>
      </c>
      <c r="B37" s="29" t="s">
        <v>56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47"/>
      <c r="T37" s="110"/>
      <c r="U37" s="111"/>
      <c r="V37" s="111"/>
      <c r="W37" s="111"/>
      <c r="X37" s="111"/>
      <c r="Y37" s="111"/>
      <c r="Z37" s="111"/>
      <c r="AA37" s="111"/>
      <c r="AB37" s="112"/>
      <c r="AF37" s="9"/>
      <c r="AG37" s="9"/>
      <c r="AH37" s="9"/>
      <c r="AI37" s="9"/>
    </row>
    <row r="38" spans="1:35" s="12" customFormat="1" ht="12" customHeight="1">
      <c r="A38" s="109" t="s">
        <v>57</v>
      </c>
      <c r="B38" s="29" t="s">
        <v>58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47"/>
      <c r="T38" s="110"/>
      <c r="U38" s="111"/>
      <c r="V38" s="111"/>
      <c r="W38" s="111"/>
      <c r="X38" s="111"/>
      <c r="Y38" s="111"/>
      <c r="Z38" s="111"/>
      <c r="AA38" s="111"/>
      <c r="AB38" s="112"/>
      <c r="AF38" s="9"/>
      <c r="AG38" s="9"/>
      <c r="AH38" s="9"/>
      <c r="AI38" s="9"/>
    </row>
    <row r="39" spans="1:35" s="114" customFormat="1" ht="18.75" customHeight="1">
      <c r="A39" s="113" t="s">
        <v>59</v>
      </c>
      <c r="B39" s="282" t="s">
        <v>60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3"/>
      <c r="T39" s="110"/>
      <c r="U39" s="111"/>
      <c r="V39" s="111"/>
      <c r="W39" s="111"/>
      <c r="X39" s="111"/>
      <c r="Y39" s="111"/>
      <c r="Z39" s="111"/>
      <c r="AA39" s="111"/>
      <c r="AB39" s="112"/>
      <c r="AF39" s="255"/>
      <c r="AG39" s="255"/>
      <c r="AH39" s="255"/>
      <c r="AI39" s="255"/>
    </row>
    <row r="40" spans="1:35" s="12" customFormat="1" ht="12.75" customHeight="1" thickBot="1">
      <c r="A40" s="115"/>
      <c r="B40" s="116"/>
      <c r="C40" s="116"/>
      <c r="D40" s="116"/>
      <c r="E40" s="117" t="s">
        <v>61</v>
      </c>
      <c r="F40" s="116"/>
      <c r="G40" s="116"/>
      <c r="H40" s="116"/>
      <c r="I40" s="117" t="s">
        <v>62</v>
      </c>
      <c r="J40" s="116"/>
      <c r="K40" s="116"/>
      <c r="L40" s="116"/>
      <c r="M40" s="116"/>
      <c r="N40" s="116"/>
      <c r="O40" s="116"/>
      <c r="P40" s="116"/>
      <c r="Q40" s="118" t="s">
        <v>63</v>
      </c>
      <c r="R40" s="119" t="s">
        <v>41</v>
      </c>
      <c r="S40" s="120"/>
      <c r="T40" s="265">
        <f>SUM(T36:T39)</f>
        <v>0</v>
      </c>
      <c r="U40" s="266"/>
      <c r="V40" s="266"/>
      <c r="W40" s="266"/>
      <c r="X40" s="266"/>
      <c r="Y40" s="266"/>
      <c r="Z40" s="266"/>
      <c r="AA40" s="266"/>
      <c r="AB40" s="267"/>
      <c r="AF40" s="9"/>
      <c r="AG40" s="9"/>
      <c r="AH40" s="9"/>
      <c r="AI40" s="9"/>
    </row>
    <row r="41" spans="1:35" s="12" customFormat="1" ht="9" customHeight="1">
      <c r="A41" s="121" t="s">
        <v>64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47"/>
      <c r="T41" s="29"/>
      <c r="U41" s="29"/>
      <c r="V41" s="29"/>
      <c r="W41" s="29"/>
      <c r="X41" s="29"/>
      <c r="Y41" s="29"/>
      <c r="Z41" s="29"/>
      <c r="AA41" s="29"/>
      <c r="AB41" s="52"/>
      <c r="AF41" s="9"/>
      <c r="AG41" s="9"/>
      <c r="AH41" s="9"/>
      <c r="AI41" s="9"/>
    </row>
    <row r="42" spans="1:35" s="12" customFormat="1" ht="9.75" customHeight="1">
      <c r="A42" s="58"/>
      <c r="B42" s="40"/>
      <c r="C42" s="122" t="s">
        <v>65</v>
      </c>
      <c r="D42" s="40"/>
      <c r="E42" s="40"/>
      <c r="F42" s="40"/>
      <c r="G42" s="40"/>
      <c r="H42" s="40" t="s">
        <v>44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68"/>
      <c r="U42" s="68"/>
      <c r="V42" s="68"/>
      <c r="W42" s="68"/>
      <c r="X42" s="68"/>
      <c r="Y42" s="68"/>
      <c r="Z42" s="68"/>
      <c r="AA42" s="68"/>
      <c r="AB42" s="74"/>
      <c r="AF42" s="9"/>
      <c r="AG42" s="9"/>
      <c r="AH42" s="9"/>
      <c r="AI42" s="9"/>
    </row>
    <row r="43" spans="1:35" s="12" customFormat="1" ht="18" customHeight="1" thickBot="1">
      <c r="A43" s="58"/>
      <c r="B43" s="40"/>
      <c r="C43" s="123" t="s">
        <v>35</v>
      </c>
      <c r="D43" s="93">
        <f>T40</f>
        <v>0</v>
      </c>
      <c r="E43" s="124"/>
      <c r="F43" s="124"/>
      <c r="G43" s="91" t="s">
        <v>45</v>
      </c>
      <c r="H43" s="90" t="s">
        <v>35</v>
      </c>
      <c r="I43" s="93">
        <f>+I32</f>
        <v>177</v>
      </c>
      <c r="J43" s="93"/>
      <c r="K43" s="93"/>
      <c r="L43" s="93"/>
      <c r="M43" s="93"/>
      <c r="N43" s="94"/>
      <c r="O43" s="94"/>
      <c r="P43" s="7" t="s">
        <v>46</v>
      </c>
      <c r="Q43" s="95" t="s">
        <v>66</v>
      </c>
      <c r="R43" s="96" t="s">
        <v>41</v>
      </c>
      <c r="S43" s="41"/>
      <c r="T43" s="125">
        <f>D43/I43</f>
        <v>0</v>
      </c>
      <c r="U43" s="126"/>
      <c r="V43" s="126"/>
      <c r="W43" s="126"/>
      <c r="X43" s="126"/>
      <c r="Y43" s="126"/>
      <c r="Z43" s="126"/>
      <c r="AA43" s="97" t="s">
        <v>48</v>
      </c>
      <c r="AB43" s="98"/>
      <c r="AF43" s="253"/>
      <c r="AG43" s="9"/>
      <c r="AH43" s="9"/>
      <c r="AI43" s="9"/>
    </row>
    <row r="44" spans="1:35" s="12" customFormat="1" ht="9" customHeight="1">
      <c r="A44" s="127" t="s">
        <v>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/>
      <c r="T44" s="128"/>
      <c r="U44" s="128"/>
      <c r="V44" s="128"/>
      <c r="W44" s="128"/>
      <c r="X44" s="128"/>
      <c r="Y44" s="128"/>
      <c r="Z44" s="128"/>
      <c r="AA44" s="128"/>
      <c r="AB44" s="130"/>
      <c r="AF44" s="9"/>
      <c r="AG44" s="9"/>
      <c r="AH44" s="9"/>
      <c r="AI44" s="9"/>
    </row>
    <row r="45" spans="1:35" s="140" customFormat="1" ht="13.5" customHeight="1" thickBot="1">
      <c r="A45" s="131" t="s">
        <v>53</v>
      </c>
      <c r="B45" s="132" t="s">
        <v>68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4" t="s">
        <v>16</v>
      </c>
      <c r="R45" s="119" t="s">
        <v>41</v>
      </c>
      <c r="S45" s="135"/>
      <c r="T45" s="136">
        <f>IF(T40&gt;0,0,774)</f>
        <v>774</v>
      </c>
      <c r="U45" s="137"/>
      <c r="V45" s="137"/>
      <c r="W45" s="137"/>
      <c r="X45" s="137"/>
      <c r="Y45" s="137"/>
      <c r="Z45" s="137"/>
      <c r="AA45" s="138" t="s">
        <v>69</v>
      </c>
      <c r="AB45" s="139"/>
      <c r="AD45" s="252"/>
      <c r="AF45" s="254"/>
      <c r="AG45" s="254"/>
      <c r="AH45" s="254"/>
      <c r="AI45" s="254"/>
    </row>
    <row r="46" spans="1:35" s="12" customFormat="1" ht="9.75" customHeight="1">
      <c r="A46" s="58"/>
      <c r="B46" s="40" t="s">
        <v>70</v>
      </c>
      <c r="C46" s="122"/>
      <c r="D46" s="40"/>
      <c r="E46" s="40"/>
      <c r="F46" s="40"/>
      <c r="G46" s="40" t="s">
        <v>71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0"/>
      <c r="U46" s="40"/>
      <c r="V46" s="40"/>
      <c r="W46" s="40"/>
      <c r="X46" s="40"/>
      <c r="Y46" s="40"/>
      <c r="Z46" s="40"/>
      <c r="AA46" s="40"/>
      <c r="AB46" s="48"/>
      <c r="AF46" s="9"/>
      <c r="AG46" s="9"/>
      <c r="AH46" s="9"/>
      <c r="AI46" s="9"/>
    </row>
    <row r="47" spans="1:35" s="12" customFormat="1" ht="18" customHeight="1">
      <c r="A47" s="58"/>
      <c r="B47" s="141">
        <f>T32-3000</f>
        <v>-3000</v>
      </c>
      <c r="C47" s="142"/>
      <c r="D47" s="142"/>
      <c r="E47" s="143"/>
      <c r="F47" s="144" t="s">
        <v>72</v>
      </c>
      <c r="G47" s="141">
        <f>+IF(T43=0,T45,T43)</f>
        <v>774</v>
      </c>
      <c r="H47" s="145"/>
      <c r="I47" s="93"/>
      <c r="J47" s="72" t="s">
        <v>48</v>
      </c>
      <c r="K47" s="93"/>
      <c r="L47" s="146"/>
      <c r="M47" s="146"/>
      <c r="N47" s="40"/>
      <c r="O47" s="40"/>
      <c r="P47" s="7" t="s">
        <v>46</v>
      </c>
      <c r="Q47" s="95" t="s">
        <v>73</v>
      </c>
      <c r="R47" s="96" t="s">
        <v>41</v>
      </c>
      <c r="S47" s="41"/>
      <c r="T47" s="125">
        <f>B47-G47</f>
        <v>-3774</v>
      </c>
      <c r="U47" s="126"/>
      <c r="V47" s="126"/>
      <c r="W47" s="126"/>
      <c r="X47"/>
      <c r="Y47"/>
      <c r="Z47"/>
      <c r="AA47" s="97" t="s">
        <v>48</v>
      </c>
      <c r="AB47" s="98"/>
      <c r="AE47" s="272"/>
      <c r="AF47" s="9"/>
      <c r="AG47" s="9"/>
      <c r="AH47" s="9"/>
      <c r="AI47" s="9"/>
    </row>
    <row r="48" spans="1:35" s="12" customFormat="1" ht="9" customHeight="1" thickBot="1">
      <c r="A48" s="80"/>
      <c r="B48" s="62" t="s">
        <v>74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4"/>
      <c r="AE48" s="272"/>
      <c r="AF48" s="9"/>
      <c r="AG48" s="9"/>
      <c r="AH48" s="9"/>
      <c r="AI48" s="9"/>
    </row>
    <row r="49" spans="1:35" s="12" customFormat="1" ht="9" customHeight="1">
      <c r="A49" s="99" t="s">
        <v>75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01"/>
      <c r="AE49" s="9"/>
      <c r="AF49" s="9"/>
      <c r="AG49" s="9"/>
      <c r="AH49" s="9"/>
      <c r="AI49" s="9"/>
    </row>
    <row r="50" spans="1:35" s="12" customFormat="1" ht="9" customHeight="1">
      <c r="A50" s="102" t="s">
        <v>76</v>
      </c>
      <c r="B50" s="40"/>
      <c r="C50" s="40" t="s">
        <v>77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8"/>
      <c r="AE50" s="272"/>
      <c r="AF50" s="9"/>
      <c r="AG50" s="9"/>
      <c r="AH50" s="9"/>
      <c r="AI50" s="9"/>
    </row>
    <row r="51" spans="1:35" s="12" customFormat="1" ht="9" customHeight="1">
      <c r="A51" s="58"/>
      <c r="B51" s="40"/>
      <c r="C51" s="40" t="s">
        <v>78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8"/>
      <c r="AE51" s="272"/>
      <c r="AF51" s="9"/>
      <c r="AG51" s="9"/>
      <c r="AH51" s="9"/>
      <c r="AI51" s="9"/>
    </row>
    <row r="52" spans="1:35" s="140" customFormat="1" ht="13.5" customHeight="1" thickBot="1">
      <c r="A52" s="148"/>
      <c r="B52" s="133"/>
      <c r="C52" s="133"/>
      <c r="D52" s="133"/>
      <c r="E52" s="132" t="s">
        <v>79</v>
      </c>
      <c r="F52" s="133"/>
      <c r="G52" s="149"/>
      <c r="H52" s="133"/>
      <c r="I52" s="133"/>
      <c r="J52" s="133"/>
      <c r="K52" s="133"/>
      <c r="L52" s="133"/>
      <c r="M52" s="133"/>
      <c r="N52" s="133"/>
      <c r="O52" s="133"/>
      <c r="P52" s="133"/>
      <c r="Q52" s="134" t="s">
        <v>80</v>
      </c>
      <c r="R52" s="119" t="s">
        <v>41</v>
      </c>
      <c r="S52" s="133"/>
      <c r="T52" s="150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-226.44</v>
      </c>
      <c r="U52" s="263"/>
      <c r="V52" s="151"/>
      <c r="W52" s="151"/>
      <c r="X52" s="151"/>
      <c r="Y52" s="151"/>
      <c r="Z52" s="151"/>
      <c r="AA52" s="152" t="s">
        <v>48</v>
      </c>
      <c r="AB52" s="153"/>
      <c r="AE52" s="254"/>
      <c r="AF52" s="254"/>
      <c r="AG52" s="254"/>
      <c r="AH52" s="254"/>
      <c r="AI52" s="254"/>
    </row>
    <row r="53" spans="1:35" s="12" customFormat="1" ht="9" customHeight="1">
      <c r="A53" s="121" t="s">
        <v>81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52"/>
      <c r="AC53" s="147"/>
      <c r="AF53" s="9"/>
      <c r="AG53" s="9"/>
      <c r="AH53" s="9"/>
      <c r="AI53" s="9"/>
    </row>
    <row r="54" spans="1:35" s="12" customFormat="1" ht="10.5" customHeight="1">
      <c r="A54" s="154" t="s">
        <v>53</v>
      </c>
      <c r="B54" s="40" t="s">
        <v>82</v>
      </c>
      <c r="C54" s="40"/>
      <c r="D54" s="40"/>
      <c r="E54" s="40" t="s">
        <v>83</v>
      </c>
      <c r="F54" s="40"/>
      <c r="G54" s="40"/>
      <c r="H54" s="40"/>
      <c r="I54" s="40"/>
      <c r="J54" s="40"/>
      <c r="K54" s="155">
        <v>10</v>
      </c>
      <c r="L54" s="156"/>
      <c r="M54" s="156"/>
      <c r="N54" s="156"/>
      <c r="O54" s="156"/>
      <c r="P54" s="157"/>
      <c r="Q54" s="156"/>
      <c r="R54" s="158" t="s">
        <v>84</v>
      </c>
      <c r="S54" s="159"/>
      <c r="T54" s="40"/>
      <c r="U54" s="40"/>
      <c r="V54" s="40"/>
      <c r="W54" s="40"/>
      <c r="X54" s="40"/>
      <c r="Y54" s="40"/>
      <c r="Z54" s="40"/>
      <c r="AA54" s="40"/>
      <c r="AB54" s="48"/>
      <c r="AF54" s="9"/>
      <c r="AG54" s="9"/>
      <c r="AH54" s="9"/>
      <c r="AI54" s="9"/>
    </row>
    <row r="55" spans="1:35" s="12" customFormat="1" ht="10.5" customHeight="1">
      <c r="A55" s="154" t="s">
        <v>55</v>
      </c>
      <c r="B55" s="40" t="s">
        <v>85</v>
      </c>
      <c r="C55" s="40"/>
      <c r="D55" s="40"/>
      <c r="E55" s="40"/>
      <c r="F55" s="40"/>
      <c r="G55" s="160">
        <v>0</v>
      </c>
      <c r="H55" s="122" t="s">
        <v>86</v>
      </c>
      <c r="I55" s="161"/>
      <c r="J55" s="40"/>
      <c r="K55" s="155">
        <f>G55*10</f>
        <v>0</v>
      </c>
      <c r="L55" s="156"/>
      <c r="M55" s="156"/>
      <c r="N55" s="156"/>
      <c r="O55" s="156"/>
      <c r="P55" s="156"/>
      <c r="Q55" s="156"/>
      <c r="R55" s="158" t="s">
        <v>84</v>
      </c>
      <c r="S55" s="159"/>
      <c r="T55" s="40"/>
      <c r="U55" s="40"/>
      <c r="V55" s="40"/>
      <c r="W55" s="40"/>
      <c r="X55" s="40"/>
      <c r="Y55" s="40"/>
      <c r="Z55" s="40"/>
      <c r="AA55" s="40"/>
      <c r="AB55" s="48"/>
      <c r="AF55" s="9"/>
      <c r="AG55" s="9"/>
      <c r="AH55" s="9"/>
      <c r="AI55" s="9"/>
    </row>
    <row r="56" spans="1:35" s="12" customFormat="1" ht="10.5" customHeight="1">
      <c r="A56" s="154" t="s">
        <v>57</v>
      </c>
      <c r="B56" s="40" t="s">
        <v>87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8"/>
      <c r="AF56" s="9"/>
      <c r="AG56" s="9"/>
      <c r="AH56" s="9"/>
      <c r="AI56" s="9"/>
    </row>
    <row r="57" spans="1:35" s="12" customFormat="1" ht="12.75" customHeight="1">
      <c r="A57" s="154"/>
      <c r="B57" s="162" t="s">
        <v>88</v>
      </c>
      <c r="C57" s="163">
        <v>0</v>
      </c>
      <c r="D57" s="164"/>
      <c r="E57" s="40"/>
      <c r="F57" s="161"/>
      <c r="G57" s="68" t="s">
        <v>89</v>
      </c>
      <c r="H57" s="165">
        <f>+I43</f>
        <v>177</v>
      </c>
      <c r="I57" s="40"/>
      <c r="J57" s="166" t="s">
        <v>46</v>
      </c>
      <c r="K57" s="167">
        <f>+C57/H57</f>
        <v>0</v>
      </c>
      <c r="L57" s="168"/>
      <c r="M57" s="168"/>
      <c r="N57" s="168"/>
      <c r="O57" s="168"/>
      <c r="P57" s="169"/>
      <c r="Q57" s="168"/>
      <c r="R57" s="170" t="s">
        <v>84</v>
      </c>
      <c r="S57" s="171"/>
      <c r="T57" s="40"/>
      <c r="U57" s="40"/>
      <c r="V57" s="40"/>
      <c r="W57" s="40"/>
      <c r="X57" s="40"/>
      <c r="Y57" s="40"/>
      <c r="Z57" s="40"/>
      <c r="AA57" s="40"/>
      <c r="AB57" s="48"/>
      <c r="AC57" s="147"/>
      <c r="AF57" s="9"/>
      <c r="AG57" s="9"/>
      <c r="AH57" s="9"/>
      <c r="AI57" s="9"/>
    </row>
    <row r="58" spans="1:35" s="140" customFormat="1" ht="13.5" customHeight="1" thickBot="1">
      <c r="A58" s="131"/>
      <c r="B58" s="133"/>
      <c r="C58" s="133"/>
      <c r="D58" s="133"/>
      <c r="E58" s="172" t="s">
        <v>90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4" t="s">
        <v>91</v>
      </c>
      <c r="R58" s="119" t="s">
        <v>41</v>
      </c>
      <c r="S58" s="135"/>
      <c r="T58" s="173">
        <f>K57+K55+K54</f>
        <v>10</v>
      </c>
      <c r="U58" s="174"/>
      <c r="V58" s="174"/>
      <c r="W58" s="174"/>
      <c r="X58" s="174"/>
      <c r="Y58" s="174"/>
      <c r="Z58" s="174"/>
      <c r="AA58" s="175" t="s">
        <v>48</v>
      </c>
      <c r="AB58" s="153"/>
      <c r="AF58" s="254"/>
      <c r="AG58" s="254"/>
      <c r="AH58" s="254"/>
      <c r="AI58" s="254"/>
    </row>
    <row r="59" spans="1:35" s="140" customFormat="1" ht="13.5" customHeight="1" thickBot="1">
      <c r="A59" s="176" t="s">
        <v>92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4"/>
      <c r="L59" s="134"/>
      <c r="M59" s="134" t="s">
        <v>80</v>
      </c>
      <c r="N59" s="177" t="s">
        <v>72</v>
      </c>
      <c r="O59" s="134" t="s">
        <v>91</v>
      </c>
      <c r="P59" s="178" t="s">
        <v>46</v>
      </c>
      <c r="Q59" s="134" t="s">
        <v>93</v>
      </c>
      <c r="R59" s="119" t="s">
        <v>41</v>
      </c>
      <c r="S59" s="259"/>
      <c r="T59" s="179">
        <f>+IF(T52&lt;T58,0,T52-T58)</f>
        <v>0</v>
      </c>
      <c r="U59" s="261"/>
      <c r="V59" s="261"/>
      <c r="W59" s="261"/>
      <c r="X59" s="261"/>
      <c r="Y59" s="261"/>
      <c r="Z59" s="261"/>
      <c r="AA59" s="260" t="s">
        <v>48</v>
      </c>
      <c r="AB59" s="180"/>
      <c r="AF59" s="254"/>
      <c r="AG59" s="254"/>
      <c r="AH59" s="254"/>
      <c r="AI59" s="254"/>
    </row>
    <row r="60" spans="1:35" s="12" customFormat="1" ht="9" customHeight="1">
      <c r="A60" s="102" t="s">
        <v>94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8"/>
      <c r="AC60" s="147"/>
      <c r="AF60" s="9"/>
      <c r="AG60" s="9"/>
      <c r="AH60" s="9"/>
      <c r="AI60" s="9"/>
    </row>
    <row r="61" spans="1:35" s="12" customFormat="1" ht="9" customHeight="1">
      <c r="A61" s="58"/>
      <c r="B61" s="181" t="s">
        <v>95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8"/>
      <c r="AF61" s="9"/>
      <c r="AG61" s="9"/>
      <c r="AH61" s="9"/>
      <c r="AI61" s="9"/>
    </row>
    <row r="62" spans="1:35" s="198" customFormat="1" ht="19.5" customHeight="1">
      <c r="A62" s="182"/>
      <c r="B62" s="183"/>
      <c r="C62" s="184" t="s">
        <v>96</v>
      </c>
      <c r="D62" s="185" t="s">
        <v>41</v>
      </c>
      <c r="E62" s="186" t="s">
        <v>97</v>
      </c>
      <c r="F62" s="187" t="s">
        <v>98</v>
      </c>
      <c r="G62" s="188"/>
      <c r="H62" s="183" t="s">
        <v>99</v>
      </c>
      <c r="I62" s="189">
        <f>T59</f>
        <v>0</v>
      </c>
      <c r="J62" s="190"/>
      <c r="K62" s="190"/>
      <c r="L62" s="190"/>
      <c r="M62" s="190"/>
      <c r="N62" s="191"/>
      <c r="O62" s="190" t="s">
        <v>100</v>
      </c>
      <c r="P62" s="183"/>
      <c r="Q62" s="192" t="e">
        <f>T59/T32*100</f>
        <v>#DIV/0!</v>
      </c>
      <c r="R62" s="192"/>
      <c r="S62" s="192"/>
      <c r="T62" s="257"/>
      <c r="U62" s="258" t="s">
        <v>97</v>
      </c>
      <c r="V62" s="183"/>
      <c r="W62" s="183"/>
      <c r="X62" s="183">
        <v>0</v>
      </c>
      <c r="Y62" s="196"/>
      <c r="Z62" s="183"/>
      <c r="AA62" s="183"/>
      <c r="AB62" s="197"/>
      <c r="AF62" s="254"/>
      <c r="AG62" s="254"/>
      <c r="AH62" s="254"/>
      <c r="AI62" s="254"/>
    </row>
    <row r="63" spans="1:35" s="198" customFormat="1" ht="12" customHeight="1">
      <c r="A63" s="182"/>
      <c r="B63" s="183"/>
      <c r="C63" s="184"/>
      <c r="D63" s="185"/>
      <c r="E63" s="186"/>
      <c r="F63" s="187"/>
      <c r="G63" s="188"/>
      <c r="H63" s="183"/>
      <c r="I63" s="199">
        <f>T32</f>
        <v>0</v>
      </c>
      <c r="J63" s="190"/>
      <c r="K63" s="190"/>
      <c r="L63" s="190"/>
      <c r="M63" s="190"/>
      <c r="N63" s="191"/>
      <c r="O63" s="190"/>
      <c r="P63" s="183"/>
      <c r="Q63" s="192"/>
      <c r="R63" s="193"/>
      <c r="S63" s="193"/>
      <c r="T63" s="194"/>
      <c r="U63" s="195"/>
      <c r="V63" s="183"/>
      <c r="W63" s="183"/>
      <c r="X63" s="183"/>
      <c r="Y63" s="183"/>
      <c r="Z63" s="183"/>
      <c r="AA63" s="183"/>
      <c r="AB63" s="197"/>
      <c r="AF63" s="254"/>
      <c r="AG63" s="254"/>
      <c r="AH63" s="254"/>
      <c r="AI63" s="254"/>
    </row>
    <row r="64" spans="1:35" s="12" customFormat="1" ht="9" customHeight="1">
      <c r="A64" s="80" t="s">
        <v>101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4"/>
      <c r="AD64" s="147"/>
      <c r="AF64" s="9"/>
      <c r="AG64" s="9"/>
      <c r="AH64" s="9"/>
      <c r="AI64" s="9"/>
    </row>
    <row r="65" spans="1:35" s="12" customFormat="1" ht="9" customHeight="1" thickBot="1">
      <c r="A65" s="58" t="s">
        <v>102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8"/>
      <c r="AF65" s="9"/>
      <c r="AG65" s="9"/>
      <c r="AH65" s="9"/>
      <c r="AI65" s="9"/>
    </row>
    <row r="66" spans="1:35" s="12" customFormat="1" ht="9" customHeight="1">
      <c r="A66" s="99" t="s">
        <v>103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01"/>
      <c r="AF66" s="9"/>
      <c r="AG66" s="9"/>
      <c r="AH66" s="9"/>
      <c r="AI66" s="9"/>
    </row>
    <row r="67" spans="1:35" s="12" customFormat="1" ht="9" customHeight="1">
      <c r="A67" s="200" t="s">
        <v>104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8"/>
      <c r="AF67" s="9"/>
      <c r="AG67" s="9"/>
      <c r="AH67" s="9"/>
      <c r="AI67" s="9"/>
    </row>
    <row r="68" spans="1:35" s="140" customFormat="1" ht="13.5" customHeight="1">
      <c r="A68" s="201" t="s">
        <v>53</v>
      </c>
      <c r="B68" s="202" t="s">
        <v>105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3">
        <v>1</v>
      </c>
      <c r="R68" s="96" t="s">
        <v>41</v>
      </c>
      <c r="S68" s="202"/>
      <c r="T68" s="204"/>
      <c r="U68" s="205"/>
      <c r="V68" s="262"/>
      <c r="W68" s="262"/>
      <c r="X68" s="262"/>
      <c r="Y68" s="262"/>
      <c r="Z68" s="262"/>
      <c r="AA68" s="262"/>
      <c r="AB68" s="206"/>
      <c r="AF68" s="254"/>
      <c r="AG68" s="254"/>
      <c r="AH68" s="254"/>
      <c r="AI68" s="254"/>
    </row>
    <row r="69" spans="1:35" s="140" customFormat="1" ht="13.5" customHeight="1">
      <c r="A69" s="201" t="s">
        <v>55</v>
      </c>
      <c r="B69" s="202" t="s">
        <v>106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3">
        <v>2</v>
      </c>
      <c r="R69" s="96" t="s">
        <v>41</v>
      </c>
      <c r="S69" s="202"/>
      <c r="T69" s="207"/>
      <c r="U69" s="208"/>
      <c r="V69" s="208"/>
      <c r="W69" s="208"/>
      <c r="X69" s="208"/>
      <c r="Y69" s="208"/>
      <c r="Z69" s="208"/>
      <c r="AA69" s="208"/>
      <c r="AB69" s="209"/>
      <c r="AF69" s="254"/>
      <c r="AG69" s="254"/>
      <c r="AH69" s="254"/>
      <c r="AI69" s="254"/>
    </row>
    <row r="70" spans="1:35" s="12" customFormat="1" ht="9" customHeight="1">
      <c r="A70" s="5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210"/>
      <c r="U70" s="210"/>
      <c r="V70" s="210"/>
      <c r="W70" s="210"/>
      <c r="X70" s="210"/>
      <c r="Y70" s="210"/>
      <c r="Z70" s="210"/>
      <c r="AA70" s="210"/>
      <c r="AB70" s="211"/>
      <c r="AF70" s="9"/>
      <c r="AG70" s="9"/>
      <c r="AH70" s="9"/>
      <c r="AI70" s="9"/>
    </row>
    <row r="71" spans="1:35" s="140" customFormat="1" ht="26.25" customHeight="1" thickBot="1">
      <c r="A71" s="212" t="s">
        <v>107</v>
      </c>
      <c r="B71" s="70"/>
      <c r="C71" s="202"/>
      <c r="D71" s="202"/>
      <c r="E71" s="185" t="s">
        <v>41</v>
      </c>
      <c r="F71" s="213" t="s">
        <v>108</v>
      </c>
      <c r="G71" s="214"/>
      <c r="H71" s="214"/>
      <c r="I71" s="215" t="s">
        <v>109</v>
      </c>
      <c r="J71" s="215">
        <v>100</v>
      </c>
      <c r="K71" s="216">
        <f>+T59</f>
        <v>0</v>
      </c>
      <c r="L71" s="215"/>
      <c r="M71" s="202"/>
      <c r="N71" s="268">
        <f>+T59</f>
        <v>0</v>
      </c>
      <c r="O71" s="268"/>
      <c r="P71" s="268"/>
      <c r="Q71" s="217" t="s">
        <v>109</v>
      </c>
      <c r="R71" s="269">
        <f>+I32</f>
        <v>177</v>
      </c>
      <c r="S71" s="269"/>
      <c r="T71" s="269"/>
      <c r="U71" s="217" t="s">
        <v>72</v>
      </c>
      <c r="V71" s="270">
        <f>+T68</f>
        <v>0</v>
      </c>
      <c r="W71" s="270"/>
      <c r="X71" s="218">
        <v>100</v>
      </c>
      <c r="Y71" s="219" t="s">
        <v>46</v>
      </c>
      <c r="Z71" s="271" t="e">
        <f>(T59*I43-T68)/(N72-T69)*100</f>
        <v>#DIV/0!</v>
      </c>
      <c r="AA71" s="271"/>
      <c r="AB71" s="220" t="s">
        <v>97</v>
      </c>
      <c r="AF71" s="254"/>
      <c r="AG71" s="254"/>
      <c r="AH71" s="254"/>
      <c r="AI71" s="254"/>
    </row>
    <row r="72" spans="1:35" s="140" customFormat="1" ht="26.25" customHeight="1">
      <c r="A72" s="212"/>
      <c r="B72" s="70"/>
      <c r="C72" s="202"/>
      <c r="D72" s="202"/>
      <c r="E72" s="185"/>
      <c r="F72" s="213"/>
      <c r="G72" s="214"/>
      <c r="H72" s="214"/>
      <c r="I72" s="215"/>
      <c r="J72" s="215"/>
      <c r="K72" s="215"/>
      <c r="L72" s="215"/>
      <c r="M72" s="202"/>
      <c r="N72" s="221">
        <f>T29</f>
        <v>0</v>
      </c>
      <c r="O72" s="222"/>
      <c r="P72" s="221"/>
      <c r="Q72" s="222"/>
      <c r="R72" s="222" t="s">
        <v>72</v>
      </c>
      <c r="S72" s="223"/>
      <c r="T72" s="222"/>
      <c r="U72" s="222"/>
      <c r="V72" s="264">
        <f>+T69</f>
        <v>0</v>
      </c>
      <c r="W72" s="264"/>
      <c r="X72" s="264"/>
      <c r="Y72" s="219"/>
      <c r="Z72" s="219"/>
      <c r="AA72" s="224"/>
      <c r="AB72" s="225"/>
      <c r="AF72" s="254"/>
      <c r="AG72" s="254"/>
      <c r="AH72" s="254"/>
      <c r="AI72" s="254"/>
    </row>
    <row r="73" spans="1:35" s="12" customFormat="1" ht="13.5" customHeight="1">
      <c r="A73" s="226"/>
      <c r="B73" s="227" t="s">
        <v>110</v>
      </c>
      <c r="C73" s="227"/>
      <c r="D73" s="227"/>
      <c r="E73" s="227"/>
      <c r="F73" s="227"/>
      <c r="G73" s="227"/>
      <c r="H73" s="227"/>
      <c r="I73" s="227" t="s">
        <v>111</v>
      </c>
      <c r="J73" s="227"/>
      <c r="K73" s="227"/>
      <c r="L73" s="227"/>
      <c r="M73" s="227"/>
      <c r="N73" s="68"/>
      <c r="O73" s="228"/>
      <c r="P73" s="227" t="s">
        <v>112</v>
      </c>
      <c r="Q73" s="227"/>
      <c r="R73" s="227"/>
      <c r="S73" s="227"/>
      <c r="T73" s="227"/>
      <c r="U73" s="227"/>
      <c r="V73" s="68"/>
      <c r="W73" s="227" t="s">
        <v>113</v>
      </c>
      <c r="X73" s="227"/>
      <c r="Y73" s="227"/>
      <c r="Z73" s="227"/>
      <c r="AA73" s="227"/>
      <c r="AB73" s="229"/>
      <c r="AF73" s="9"/>
      <c r="AG73" s="9"/>
      <c r="AH73" s="9"/>
      <c r="AI73" s="9"/>
    </row>
    <row r="74" spans="1:35" s="12" customFormat="1" ht="13.5" customHeight="1">
      <c r="A74" s="58"/>
      <c r="B74" s="230"/>
      <c r="C74" s="230" t="s">
        <v>114</v>
      </c>
      <c r="D74" s="40"/>
      <c r="E74" s="231" t="s">
        <v>115</v>
      </c>
      <c r="F74" s="232" t="s">
        <v>116</v>
      </c>
      <c r="G74" s="233">
        <v>1000</v>
      </c>
      <c r="H74" s="40"/>
      <c r="I74" s="40"/>
      <c r="J74" s="234">
        <v>0.06</v>
      </c>
      <c r="K74" s="234"/>
      <c r="L74" s="234"/>
      <c r="M74" s="231" t="s">
        <v>115</v>
      </c>
      <c r="N74" s="231" t="s">
        <v>115</v>
      </c>
      <c r="O74" s="231" t="s">
        <v>115</v>
      </c>
      <c r="P74" s="231" t="s">
        <v>115</v>
      </c>
      <c r="Q74" s="231" t="s">
        <v>115</v>
      </c>
      <c r="R74" s="231" t="s">
        <v>115</v>
      </c>
      <c r="S74" s="231" t="s">
        <v>115</v>
      </c>
      <c r="T74" s="231" t="s">
        <v>115</v>
      </c>
      <c r="U74" s="231" t="s">
        <v>115</v>
      </c>
      <c r="V74" s="231" t="s">
        <v>115</v>
      </c>
      <c r="W74" s="231" t="s">
        <v>115</v>
      </c>
      <c r="X74" s="231" t="s">
        <v>115</v>
      </c>
      <c r="Y74" s="231" t="s">
        <v>115</v>
      </c>
      <c r="Z74" s="235"/>
      <c r="AA74" s="235"/>
      <c r="AB74" s="48"/>
      <c r="AF74" s="9"/>
      <c r="AG74" s="9"/>
      <c r="AH74" s="9"/>
      <c r="AI74" s="9"/>
    </row>
    <row r="75" spans="1:35" s="12" customFormat="1" ht="13.5" customHeight="1">
      <c r="A75" s="58"/>
      <c r="B75" s="230"/>
      <c r="C75" s="230" t="s">
        <v>114</v>
      </c>
      <c r="D75" s="40"/>
      <c r="E75" s="231" t="s">
        <v>115</v>
      </c>
      <c r="F75" s="236" t="s">
        <v>117</v>
      </c>
      <c r="G75" s="233">
        <v>1500</v>
      </c>
      <c r="H75" s="40"/>
      <c r="I75" s="40"/>
      <c r="J75" s="234">
        <v>0.09</v>
      </c>
      <c r="K75" s="234"/>
      <c r="L75" s="234"/>
      <c r="M75" s="231" t="s">
        <v>115</v>
      </c>
      <c r="N75" s="231" t="s">
        <v>115</v>
      </c>
      <c r="O75" s="231" t="s">
        <v>115</v>
      </c>
      <c r="P75" s="231" t="s">
        <v>115</v>
      </c>
      <c r="Q75" s="231" t="s">
        <v>115</v>
      </c>
      <c r="R75" s="231" t="s">
        <v>115</v>
      </c>
      <c r="S75" s="231" t="s">
        <v>115</v>
      </c>
      <c r="T75" s="231" t="s">
        <v>115</v>
      </c>
      <c r="U75" s="231" t="s">
        <v>115</v>
      </c>
      <c r="V75" s="231" t="s">
        <v>115</v>
      </c>
      <c r="W75" s="231" t="s">
        <v>115</v>
      </c>
      <c r="X75" s="231" t="s">
        <v>115</v>
      </c>
      <c r="Y75" s="231" t="s">
        <v>115</v>
      </c>
      <c r="Z75" s="235">
        <v>30</v>
      </c>
      <c r="AA75" s="235"/>
      <c r="AB75" s="48"/>
      <c r="AF75" s="9"/>
      <c r="AG75" s="9"/>
      <c r="AH75" s="9"/>
      <c r="AI75" s="9"/>
    </row>
    <row r="76" spans="1:35" s="12" customFormat="1" ht="13.5" customHeight="1">
      <c r="A76" s="58"/>
      <c r="B76" s="230"/>
      <c r="C76" s="230" t="s">
        <v>114</v>
      </c>
      <c r="D76" s="40"/>
      <c r="E76" s="231" t="s">
        <v>115</v>
      </c>
      <c r="F76" s="236" t="s">
        <v>118</v>
      </c>
      <c r="G76" s="233">
        <v>2000</v>
      </c>
      <c r="H76" s="40"/>
      <c r="I76" s="40"/>
      <c r="J76" s="234">
        <v>0.12</v>
      </c>
      <c r="K76" s="234"/>
      <c r="L76" s="234"/>
      <c r="M76" s="231" t="s">
        <v>115</v>
      </c>
      <c r="N76" s="231" t="s">
        <v>115</v>
      </c>
      <c r="O76" s="231" t="s">
        <v>115</v>
      </c>
      <c r="P76" s="231" t="s">
        <v>115</v>
      </c>
      <c r="Q76" s="231" t="s">
        <v>115</v>
      </c>
      <c r="R76" s="231" t="s">
        <v>115</v>
      </c>
      <c r="S76" s="231" t="s">
        <v>115</v>
      </c>
      <c r="T76" s="231" t="s">
        <v>115</v>
      </c>
      <c r="U76" s="231" t="s">
        <v>115</v>
      </c>
      <c r="V76" s="231" t="s">
        <v>115</v>
      </c>
      <c r="W76" s="231" t="s">
        <v>115</v>
      </c>
      <c r="X76" s="231" t="s">
        <v>115</v>
      </c>
      <c r="Y76" s="231" t="s">
        <v>115</v>
      </c>
      <c r="Z76" s="235">
        <v>75</v>
      </c>
      <c r="AA76" s="235"/>
      <c r="AB76" s="48"/>
      <c r="AF76" s="9"/>
      <c r="AG76" s="9"/>
      <c r="AH76" s="9"/>
      <c r="AI76" s="9"/>
    </row>
    <row r="77" spans="1:35" s="12" customFormat="1" ht="13.5" customHeight="1">
      <c r="A77" s="58"/>
      <c r="B77" s="230"/>
      <c r="C77" s="230" t="s">
        <v>114</v>
      </c>
      <c r="D77" s="40"/>
      <c r="E77" s="231" t="s">
        <v>115</v>
      </c>
      <c r="F77" s="236" t="s">
        <v>119</v>
      </c>
      <c r="G77" s="233">
        <v>2500</v>
      </c>
      <c r="H77" s="40"/>
      <c r="I77" s="40"/>
      <c r="J77" s="234">
        <v>0.16</v>
      </c>
      <c r="K77" s="234"/>
      <c r="L77" s="234"/>
      <c r="M77" s="231" t="s">
        <v>115</v>
      </c>
      <c r="N77" s="231" t="s">
        <v>115</v>
      </c>
      <c r="O77" s="231" t="s">
        <v>115</v>
      </c>
      <c r="P77" s="231" t="s">
        <v>115</v>
      </c>
      <c r="Q77" s="231" t="s">
        <v>115</v>
      </c>
      <c r="R77" s="231" t="s">
        <v>115</v>
      </c>
      <c r="S77" s="231" t="s">
        <v>115</v>
      </c>
      <c r="T77" s="231" t="s">
        <v>115</v>
      </c>
      <c r="U77" s="231" t="s">
        <v>115</v>
      </c>
      <c r="V77" s="231" t="s">
        <v>115</v>
      </c>
      <c r="W77" s="231" t="s">
        <v>115</v>
      </c>
      <c r="X77" s="231" t="s">
        <v>115</v>
      </c>
      <c r="Y77" s="231" t="s">
        <v>115</v>
      </c>
      <c r="Z77" s="235">
        <v>155</v>
      </c>
      <c r="AA77" s="235"/>
      <c r="AB77" s="48"/>
      <c r="AF77" s="9"/>
      <c r="AG77" s="9"/>
      <c r="AH77" s="9"/>
      <c r="AI77" s="9"/>
    </row>
    <row r="78" spans="1:35" s="12" customFormat="1" ht="13.5" customHeight="1">
      <c r="A78" s="58"/>
      <c r="B78" s="230"/>
      <c r="C78" s="230" t="s">
        <v>114</v>
      </c>
      <c r="D78" s="40"/>
      <c r="E78" s="231" t="s">
        <v>115</v>
      </c>
      <c r="F78" s="236" t="s">
        <v>120</v>
      </c>
      <c r="G78" s="233">
        <v>3000</v>
      </c>
      <c r="H78" s="40"/>
      <c r="I78" s="40"/>
      <c r="J78" s="234">
        <v>0.2</v>
      </c>
      <c r="K78" s="234"/>
      <c r="L78" s="234"/>
      <c r="M78" s="231" t="s">
        <v>115</v>
      </c>
      <c r="N78" s="231" t="s">
        <v>115</v>
      </c>
      <c r="O78" s="231" t="s">
        <v>115</v>
      </c>
      <c r="P78" s="231" t="s">
        <v>115</v>
      </c>
      <c r="Q78" s="231" t="s">
        <v>115</v>
      </c>
      <c r="R78" s="231" t="s">
        <v>115</v>
      </c>
      <c r="S78" s="231" t="s">
        <v>115</v>
      </c>
      <c r="T78" s="231" t="s">
        <v>115</v>
      </c>
      <c r="U78" s="231" t="s">
        <v>115</v>
      </c>
      <c r="V78" s="231" t="s">
        <v>115</v>
      </c>
      <c r="W78" s="231" t="s">
        <v>115</v>
      </c>
      <c r="X78" s="231" t="s">
        <v>115</v>
      </c>
      <c r="Y78" s="231" t="s">
        <v>115</v>
      </c>
      <c r="Z78" s="235">
        <v>255</v>
      </c>
      <c r="AA78" s="235"/>
      <c r="AB78" s="48"/>
      <c r="AF78" s="9"/>
      <c r="AG78" s="9"/>
      <c r="AH78" s="9"/>
      <c r="AI78" s="9"/>
    </row>
    <row r="79" spans="1:35" s="12" customFormat="1" ht="13.5" customHeight="1">
      <c r="A79" s="58"/>
      <c r="B79" s="230"/>
      <c r="C79" s="230" t="s">
        <v>114</v>
      </c>
      <c r="D79" s="40"/>
      <c r="E79" s="231" t="s">
        <v>115</v>
      </c>
      <c r="F79" s="236" t="s">
        <v>121</v>
      </c>
      <c r="G79" s="233">
        <v>4000</v>
      </c>
      <c r="H79" s="40"/>
      <c r="I79" s="40"/>
      <c r="J79" s="234">
        <v>0.24</v>
      </c>
      <c r="K79" s="234"/>
      <c r="L79" s="234"/>
      <c r="M79" s="231" t="s">
        <v>115</v>
      </c>
      <c r="N79" s="231" t="s">
        <v>115</v>
      </c>
      <c r="O79" s="231" t="s">
        <v>115</v>
      </c>
      <c r="P79" s="231" t="s">
        <v>115</v>
      </c>
      <c r="Q79" s="231" t="s">
        <v>115</v>
      </c>
      <c r="R79" s="231" t="s">
        <v>115</v>
      </c>
      <c r="S79" s="231" t="s">
        <v>115</v>
      </c>
      <c r="T79" s="231" t="s">
        <v>115</v>
      </c>
      <c r="U79" s="231" t="s">
        <v>115</v>
      </c>
      <c r="V79" s="231" t="s">
        <v>115</v>
      </c>
      <c r="W79" s="231" t="s">
        <v>115</v>
      </c>
      <c r="X79" s="231" t="s">
        <v>115</v>
      </c>
      <c r="Y79" s="231" t="s">
        <v>115</v>
      </c>
      <c r="Z79" s="235">
        <v>375</v>
      </c>
      <c r="AA79" s="235"/>
      <c r="AB79" s="48"/>
      <c r="AF79" s="9"/>
      <c r="AG79" s="9"/>
      <c r="AH79" s="9"/>
      <c r="AI79" s="9"/>
    </row>
    <row r="80" spans="1:35" s="12" customFormat="1" ht="13.5" customHeight="1">
      <c r="A80" s="58"/>
      <c r="B80" s="230"/>
      <c r="C80" s="230" t="s">
        <v>114</v>
      </c>
      <c r="D80" s="40"/>
      <c r="E80" s="231" t="s">
        <v>115</v>
      </c>
      <c r="F80" s="236" t="s">
        <v>122</v>
      </c>
      <c r="G80" s="233">
        <v>6000</v>
      </c>
      <c r="H80" s="40"/>
      <c r="I80" s="40"/>
      <c r="J80" s="234">
        <v>0.29</v>
      </c>
      <c r="K80" s="234"/>
      <c r="L80" s="234"/>
      <c r="M80" s="231" t="s">
        <v>115</v>
      </c>
      <c r="N80" s="231" t="s">
        <v>115</v>
      </c>
      <c r="O80" s="231" t="s">
        <v>115</v>
      </c>
      <c r="P80" s="231" t="s">
        <v>115</v>
      </c>
      <c r="Q80" s="231" t="s">
        <v>115</v>
      </c>
      <c r="R80" s="231" t="s">
        <v>115</v>
      </c>
      <c r="S80" s="231" t="s">
        <v>115</v>
      </c>
      <c r="T80" s="231" t="s">
        <v>115</v>
      </c>
      <c r="U80" s="231" t="s">
        <v>115</v>
      </c>
      <c r="V80" s="231" t="s">
        <v>115</v>
      </c>
      <c r="W80" s="231" t="s">
        <v>115</v>
      </c>
      <c r="X80" s="231" t="s">
        <v>115</v>
      </c>
      <c r="Y80" s="231" t="s">
        <v>115</v>
      </c>
      <c r="Z80" s="235">
        <v>575</v>
      </c>
      <c r="AA80" s="235"/>
      <c r="AB80" s="48"/>
      <c r="AF80" s="9"/>
      <c r="AG80" s="9"/>
      <c r="AH80" s="9"/>
      <c r="AI80" s="9"/>
    </row>
    <row r="81" spans="1:35" s="12" customFormat="1" ht="13.5" customHeight="1" thickBot="1">
      <c r="A81" s="58"/>
      <c r="B81" s="230"/>
      <c r="C81" s="230" t="s">
        <v>114</v>
      </c>
      <c r="D81" s="40"/>
      <c r="E81" s="231" t="s">
        <v>115</v>
      </c>
      <c r="F81" s="236" t="s">
        <v>123</v>
      </c>
      <c r="G81" s="233" t="s">
        <v>112</v>
      </c>
      <c r="H81" s="40"/>
      <c r="I81" s="40"/>
      <c r="J81" s="234">
        <v>0.34</v>
      </c>
      <c r="K81" s="234"/>
      <c r="L81" s="234"/>
      <c r="M81" s="231" t="s">
        <v>115</v>
      </c>
      <c r="N81" s="231" t="s">
        <v>115</v>
      </c>
      <c r="O81" s="231" t="s">
        <v>115</v>
      </c>
      <c r="P81" s="231" t="s">
        <v>115</v>
      </c>
      <c r="Q81" s="231" t="s">
        <v>115</v>
      </c>
      <c r="R81" s="231" t="s">
        <v>115</v>
      </c>
      <c r="S81" s="231" t="s">
        <v>115</v>
      </c>
      <c r="T81" s="231" t="s">
        <v>115</v>
      </c>
      <c r="U81" s="231" t="s">
        <v>115</v>
      </c>
      <c r="V81" s="231" t="s">
        <v>115</v>
      </c>
      <c r="W81" s="231" t="s">
        <v>115</v>
      </c>
      <c r="X81" s="231" t="s">
        <v>115</v>
      </c>
      <c r="Y81" s="231" t="s">
        <v>115</v>
      </c>
      <c r="Z81" s="235">
        <v>875</v>
      </c>
      <c r="AA81" s="235"/>
      <c r="AB81" s="48"/>
      <c r="AF81" s="9"/>
      <c r="AG81" s="9"/>
      <c r="AH81" s="9"/>
      <c r="AI81" s="9"/>
    </row>
    <row r="82" spans="1:35" s="12" customFormat="1" ht="9" customHeight="1">
      <c r="A82" s="13" t="s">
        <v>124</v>
      </c>
      <c r="B82" s="14"/>
      <c r="C82" s="237"/>
      <c r="D82" s="237"/>
      <c r="E82" s="19"/>
      <c r="F82" s="14"/>
      <c r="G82" s="238"/>
      <c r="H82" s="239"/>
      <c r="I82" s="100" t="s">
        <v>125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01"/>
      <c r="AF82" s="9"/>
      <c r="AG82" s="9"/>
      <c r="AH82" s="9"/>
      <c r="AI82" s="9"/>
    </row>
    <row r="83" spans="1:35" s="12" customFormat="1" ht="9" customHeight="1">
      <c r="A83" s="240" t="s">
        <v>126</v>
      </c>
      <c r="B83" s="40"/>
      <c r="C83" s="230"/>
      <c r="D83" s="230"/>
      <c r="E83" s="35"/>
      <c r="F83" s="40"/>
      <c r="G83" s="241"/>
      <c r="H83" s="41"/>
      <c r="I83" s="40"/>
      <c r="J83" s="181" t="s">
        <v>127</v>
      </c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8"/>
      <c r="AF83" s="9"/>
      <c r="AG83" s="9"/>
      <c r="AH83" s="9"/>
      <c r="AI83" s="9"/>
    </row>
    <row r="84" spans="1:35" s="12" customFormat="1" ht="9" customHeight="1">
      <c r="A84" s="58"/>
      <c r="B84" s="40"/>
      <c r="C84" s="40"/>
      <c r="D84" s="35"/>
      <c r="E84" s="35"/>
      <c r="F84" s="40"/>
      <c r="G84" s="40"/>
      <c r="H84" s="41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8"/>
      <c r="AF84" s="9"/>
      <c r="AG84" s="9"/>
      <c r="AH84" s="9"/>
      <c r="AI84" s="9"/>
    </row>
    <row r="85" spans="1:35" s="12" customFormat="1" ht="9" customHeight="1">
      <c r="A85" s="58"/>
      <c r="B85" s="40"/>
      <c r="C85" s="40"/>
      <c r="D85" s="35"/>
      <c r="E85" s="35"/>
      <c r="F85" s="40"/>
      <c r="G85" s="40"/>
      <c r="H85" s="41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8"/>
      <c r="AF85" s="9"/>
      <c r="AG85" s="9"/>
      <c r="AH85" s="9"/>
      <c r="AI85" s="9"/>
    </row>
    <row r="86" spans="1:35" s="12" customFormat="1" ht="9" customHeight="1">
      <c r="A86" s="58"/>
      <c r="B86" s="40"/>
      <c r="C86" s="40"/>
      <c r="D86" s="35"/>
      <c r="E86" s="35"/>
      <c r="F86" s="40"/>
      <c r="G86" s="40"/>
      <c r="H86" s="41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8"/>
      <c r="AF86" s="9"/>
      <c r="AG86" s="9"/>
      <c r="AH86" s="9"/>
      <c r="AI86" s="9"/>
    </row>
    <row r="87" spans="1:35" s="12" customFormat="1" ht="9" customHeight="1">
      <c r="A87" s="58"/>
      <c r="B87" s="242" t="s">
        <v>128</v>
      </c>
      <c r="C87" s="40"/>
      <c r="D87" s="40"/>
      <c r="E87" s="243"/>
      <c r="F87" s="40"/>
      <c r="G87" s="40"/>
      <c r="H87" s="41"/>
      <c r="I87" s="40"/>
      <c r="J87" s="40"/>
      <c r="K87" s="242" t="s">
        <v>128</v>
      </c>
      <c r="L87" s="244"/>
      <c r="M87" s="40"/>
      <c r="N87" s="40"/>
      <c r="O87" s="40"/>
      <c r="P87" s="40"/>
      <c r="Q87" s="245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8"/>
      <c r="AF87" s="9"/>
      <c r="AG87" s="9"/>
      <c r="AH87" s="9"/>
      <c r="AI87" s="9"/>
    </row>
    <row r="88" spans="1:35" s="251" customFormat="1" ht="9" customHeight="1" thickBot="1">
      <c r="A88" s="246"/>
      <c r="B88" s="247" t="s">
        <v>129</v>
      </c>
      <c r="C88" s="247"/>
      <c r="D88" s="247"/>
      <c r="E88" s="248" t="s">
        <v>130</v>
      </c>
      <c r="F88" s="247"/>
      <c r="G88" s="247" t="s">
        <v>131</v>
      </c>
      <c r="H88" s="249"/>
      <c r="I88" s="247"/>
      <c r="J88" s="247"/>
      <c r="K88" s="247" t="s">
        <v>129</v>
      </c>
      <c r="L88" s="247"/>
      <c r="M88" s="247"/>
      <c r="N88" s="247"/>
      <c r="O88" s="247"/>
      <c r="P88" s="247"/>
      <c r="Q88" s="247" t="s">
        <v>130</v>
      </c>
      <c r="R88" s="247"/>
      <c r="S88" s="247"/>
      <c r="T88" s="247"/>
      <c r="U88" s="247"/>
      <c r="V88" s="247"/>
      <c r="W88" s="247"/>
      <c r="X88" s="247" t="s">
        <v>132</v>
      </c>
      <c r="Y88" s="247"/>
      <c r="Z88" s="247"/>
      <c r="AA88" s="247"/>
      <c r="AB88" s="250"/>
      <c r="AF88" s="9"/>
      <c r="AG88" s="9"/>
      <c r="AH88" s="9"/>
      <c r="AI88" s="9"/>
    </row>
    <row r="89" spans="8:35" s="12" customFormat="1" ht="9" customHeight="1">
      <c r="H89" s="40"/>
      <c r="AF89" s="9"/>
      <c r="AG89" s="9"/>
      <c r="AH89" s="9"/>
      <c r="AI89" s="9"/>
    </row>
    <row r="90" spans="8:35" s="12" customFormat="1" ht="9" customHeight="1">
      <c r="H90" s="40"/>
      <c r="AF90" s="9"/>
      <c r="AG90" s="9"/>
      <c r="AH90" s="9"/>
      <c r="AI90" s="9"/>
    </row>
    <row r="91" spans="32:35" s="12" customFormat="1" ht="9" customHeight="1">
      <c r="AF91" s="9"/>
      <c r="AG91" s="9"/>
      <c r="AH91" s="9"/>
      <c r="AI91" s="9"/>
    </row>
    <row r="92" spans="32:35" s="12" customFormat="1" ht="9" customHeight="1">
      <c r="AF92" s="9"/>
      <c r="AG92" s="9"/>
      <c r="AH92" s="9"/>
      <c r="AI92" s="9"/>
    </row>
    <row r="93" spans="32:35" s="12" customFormat="1" ht="9" customHeight="1">
      <c r="AF93" s="9"/>
      <c r="AG93" s="9"/>
      <c r="AH93" s="9"/>
      <c r="AI93" s="9"/>
    </row>
    <row r="94" spans="32:35" s="12" customFormat="1" ht="9" customHeight="1">
      <c r="AF94" s="9"/>
      <c r="AG94" s="9"/>
      <c r="AH94" s="9"/>
      <c r="AI94" s="9"/>
    </row>
    <row r="95" spans="32:35" s="12" customFormat="1" ht="9" customHeight="1">
      <c r="AF95" s="9"/>
      <c r="AG95" s="9"/>
      <c r="AH95" s="9"/>
      <c r="AI95" s="9"/>
    </row>
    <row r="96" spans="32:35" s="12" customFormat="1" ht="9" customHeight="1">
      <c r="AF96" s="9"/>
      <c r="AG96" s="9"/>
      <c r="AH96" s="9"/>
      <c r="AI96" s="9"/>
    </row>
    <row r="97" spans="32:35" s="12" customFormat="1" ht="9" customHeight="1">
      <c r="AF97" s="9"/>
      <c r="AG97" s="9"/>
      <c r="AH97" s="9"/>
      <c r="AI97" s="9"/>
    </row>
    <row r="98" spans="32:35" s="12" customFormat="1" ht="9" customHeight="1">
      <c r="AF98" s="9"/>
      <c r="AG98" s="9"/>
      <c r="AH98" s="9"/>
      <c r="AI98" s="9"/>
    </row>
    <row r="99" spans="32:35" s="12" customFormat="1" ht="9" customHeight="1">
      <c r="AF99" s="9"/>
      <c r="AG99" s="9"/>
      <c r="AH99" s="9"/>
      <c r="AI99" s="9"/>
    </row>
    <row r="100" spans="32:35" s="12" customFormat="1" ht="9" customHeight="1">
      <c r="AF100" s="9"/>
      <c r="AG100" s="9"/>
      <c r="AH100" s="9"/>
      <c r="AI100" s="9"/>
    </row>
    <row r="101" spans="32:35" s="12" customFormat="1" ht="9" customHeight="1">
      <c r="AF101" s="9"/>
      <c r="AG101" s="9"/>
      <c r="AH101" s="9"/>
      <c r="AI101" s="9"/>
    </row>
    <row r="102" spans="32:35" s="12" customFormat="1" ht="9" customHeight="1">
      <c r="AF102" s="9"/>
      <c r="AG102" s="9"/>
      <c r="AH102" s="9"/>
      <c r="AI102" s="9"/>
    </row>
    <row r="103" spans="32:35" s="12" customFormat="1" ht="9" customHeight="1">
      <c r="AF103" s="9"/>
      <c r="AG103" s="9"/>
      <c r="AH103" s="9"/>
      <c r="AI103" s="9"/>
    </row>
    <row r="104" spans="32:35" s="12" customFormat="1" ht="9" customHeight="1">
      <c r="AF104" s="9"/>
      <c r="AG104" s="9"/>
      <c r="AH104" s="9"/>
      <c r="AI104" s="9"/>
    </row>
    <row r="105" spans="32:35" s="12" customFormat="1" ht="9" customHeight="1">
      <c r="AF105" s="9"/>
      <c r="AG105" s="9"/>
      <c r="AH105" s="9"/>
      <c r="AI105" s="9"/>
    </row>
    <row r="106" spans="32:35" s="12" customFormat="1" ht="9" customHeight="1">
      <c r="AF106" s="9"/>
      <c r="AG106" s="9"/>
      <c r="AH106" s="9"/>
      <c r="AI106" s="9"/>
    </row>
    <row r="107" spans="32:35" s="12" customFormat="1" ht="9" customHeight="1">
      <c r="AF107" s="9"/>
      <c r="AG107" s="9"/>
      <c r="AH107" s="9"/>
      <c r="AI107" s="9"/>
    </row>
    <row r="108" spans="32:35" s="12" customFormat="1" ht="9" customHeight="1">
      <c r="AF108" s="9"/>
      <c r="AG108" s="9"/>
      <c r="AH108" s="9"/>
      <c r="AI108" s="9"/>
    </row>
    <row r="109" spans="32:35" s="12" customFormat="1" ht="9" customHeight="1">
      <c r="AF109" s="9"/>
      <c r="AG109" s="9"/>
      <c r="AH109" s="9"/>
      <c r="AI109" s="9"/>
    </row>
    <row r="110" spans="32:35" s="12" customFormat="1" ht="9" customHeight="1">
      <c r="AF110" s="9"/>
      <c r="AG110" s="9"/>
      <c r="AH110" s="9"/>
      <c r="AI110" s="9"/>
    </row>
    <row r="111" spans="32:35" s="12" customFormat="1" ht="9" customHeight="1">
      <c r="AF111" s="9"/>
      <c r="AG111" s="9"/>
      <c r="AH111" s="9"/>
      <c r="AI111" s="9"/>
    </row>
    <row r="112" spans="32:35" s="12" customFormat="1" ht="9" customHeight="1">
      <c r="AF112" s="9"/>
      <c r="AG112" s="9"/>
      <c r="AH112" s="9"/>
      <c r="AI112" s="9"/>
    </row>
    <row r="113" spans="32:35" s="12" customFormat="1" ht="9" customHeight="1">
      <c r="AF113" s="9"/>
      <c r="AG113" s="9"/>
      <c r="AH113" s="9"/>
      <c r="AI113" s="9"/>
    </row>
    <row r="114" spans="32:35" s="12" customFormat="1" ht="9" customHeight="1">
      <c r="AF114" s="9"/>
      <c r="AG114" s="9"/>
      <c r="AH114" s="9"/>
      <c r="AI114" s="9"/>
    </row>
    <row r="115" spans="32:35" s="12" customFormat="1" ht="9" customHeight="1">
      <c r="AF115" s="9"/>
      <c r="AG115" s="9"/>
      <c r="AH115" s="9"/>
      <c r="AI115" s="9"/>
    </row>
    <row r="116" spans="32:35" s="12" customFormat="1" ht="9" customHeight="1">
      <c r="AF116" s="9"/>
      <c r="AG116" s="9"/>
      <c r="AH116" s="9"/>
      <c r="AI116" s="9"/>
    </row>
    <row r="117" spans="32:35" s="12" customFormat="1" ht="9" customHeight="1">
      <c r="AF117" s="9"/>
      <c r="AG117" s="9"/>
      <c r="AH117" s="9"/>
      <c r="AI117" s="9"/>
    </row>
    <row r="118" spans="32:35" s="12" customFormat="1" ht="9" customHeight="1">
      <c r="AF118" s="9"/>
      <c r="AG118" s="9"/>
      <c r="AH118" s="9"/>
      <c r="AI118" s="9"/>
    </row>
    <row r="119" spans="32:35" s="12" customFormat="1" ht="9" customHeight="1">
      <c r="AF119" s="9"/>
      <c r="AG119" s="9"/>
      <c r="AH119" s="9"/>
      <c r="AI119" s="9"/>
    </row>
    <row r="120" spans="32:35" s="12" customFormat="1" ht="9" customHeight="1">
      <c r="AF120" s="9"/>
      <c r="AG120" s="9"/>
      <c r="AH120" s="9"/>
      <c r="AI120" s="9"/>
    </row>
    <row r="121" spans="32:35" s="12" customFormat="1" ht="9" customHeight="1">
      <c r="AF121" s="9"/>
      <c r="AG121" s="9"/>
      <c r="AH121" s="9"/>
      <c r="AI121" s="9"/>
    </row>
    <row r="122" spans="32:35" s="12" customFormat="1" ht="9" customHeight="1">
      <c r="AF122" s="9"/>
      <c r="AG122" s="9"/>
      <c r="AH122" s="9"/>
      <c r="AI122" s="9"/>
    </row>
    <row r="123" spans="32:35" s="12" customFormat="1" ht="9" customHeight="1">
      <c r="AF123" s="9"/>
      <c r="AG123" s="9"/>
      <c r="AH123" s="9"/>
      <c r="AI123" s="9"/>
    </row>
    <row r="124" spans="32:35" s="12" customFormat="1" ht="9" customHeight="1">
      <c r="AF124" s="9"/>
      <c r="AG124" s="9"/>
      <c r="AH124" s="9"/>
      <c r="AI124" s="9"/>
    </row>
    <row r="125" spans="32:35" s="12" customFormat="1" ht="9" customHeight="1">
      <c r="AF125" s="9"/>
      <c r="AG125" s="9"/>
      <c r="AH125" s="9"/>
      <c r="AI125" s="9"/>
    </row>
    <row r="126" spans="32:35" s="12" customFormat="1" ht="9" customHeight="1">
      <c r="AF126" s="9"/>
      <c r="AG126" s="9"/>
      <c r="AH126" s="9"/>
      <c r="AI126" s="9"/>
    </row>
    <row r="127" spans="32:35" s="12" customFormat="1" ht="9" customHeight="1">
      <c r="AF127" s="9"/>
      <c r="AG127" s="9"/>
      <c r="AH127" s="9"/>
      <c r="AI127" s="9"/>
    </row>
    <row r="128" spans="32:35" s="12" customFormat="1" ht="9" customHeight="1">
      <c r="AF128" s="9"/>
      <c r="AG128" s="9"/>
      <c r="AH128" s="9"/>
      <c r="AI128" s="9"/>
    </row>
    <row r="129" spans="32:35" s="12" customFormat="1" ht="9" customHeight="1">
      <c r="AF129" s="9"/>
      <c r="AG129" s="9"/>
      <c r="AH129" s="9"/>
      <c r="AI129" s="9"/>
    </row>
    <row r="130" spans="32:35" s="12" customFormat="1" ht="9" customHeight="1">
      <c r="AF130" s="9"/>
      <c r="AG130" s="9"/>
      <c r="AH130" s="9"/>
      <c r="AI130" s="9"/>
    </row>
    <row r="131" spans="32:35" s="12" customFormat="1" ht="9" customHeight="1">
      <c r="AF131" s="9"/>
      <c r="AG131" s="9"/>
      <c r="AH131" s="9"/>
      <c r="AI131" s="9"/>
    </row>
    <row r="132" spans="32:35" s="12" customFormat="1" ht="9" customHeight="1">
      <c r="AF132" s="9"/>
      <c r="AG132" s="9"/>
      <c r="AH132" s="9"/>
      <c r="AI132" s="9"/>
    </row>
    <row r="133" spans="32:35" s="12" customFormat="1" ht="9" customHeight="1">
      <c r="AF133" s="9"/>
      <c r="AG133" s="9"/>
      <c r="AH133" s="9"/>
      <c r="AI133" s="9"/>
    </row>
    <row r="134" spans="32:35" s="12" customFormat="1" ht="9" customHeight="1">
      <c r="AF134" s="9"/>
      <c r="AG134" s="9"/>
      <c r="AH134" s="9"/>
      <c r="AI134" s="9"/>
    </row>
    <row r="135" spans="32:35" s="12" customFormat="1" ht="9" customHeight="1">
      <c r="AF135" s="9"/>
      <c r="AG135" s="9"/>
      <c r="AH135" s="9"/>
      <c r="AI135" s="9"/>
    </row>
    <row r="136" spans="32:35" s="12" customFormat="1" ht="9" customHeight="1">
      <c r="AF136" s="9"/>
      <c r="AG136" s="9"/>
      <c r="AH136" s="9"/>
      <c r="AI136" s="9"/>
    </row>
    <row r="137" spans="32:35" s="12" customFormat="1" ht="9" customHeight="1">
      <c r="AF137" s="9"/>
      <c r="AG137" s="9"/>
      <c r="AH137" s="9"/>
      <c r="AI137" s="9"/>
    </row>
    <row r="138" spans="32:35" s="12" customFormat="1" ht="9" customHeight="1">
      <c r="AF138" s="9"/>
      <c r="AG138" s="9"/>
      <c r="AH138" s="9"/>
      <c r="AI138" s="9"/>
    </row>
    <row r="139" spans="32:35" s="12" customFormat="1" ht="9" customHeight="1">
      <c r="AF139" s="9"/>
      <c r="AG139" s="9"/>
      <c r="AH139" s="9"/>
      <c r="AI139" s="9"/>
    </row>
    <row r="140" spans="32:35" s="12" customFormat="1" ht="9" customHeight="1">
      <c r="AF140" s="9"/>
      <c r="AG140" s="9"/>
      <c r="AH140" s="9"/>
      <c r="AI140" s="9"/>
    </row>
    <row r="141" spans="32:35" s="12" customFormat="1" ht="9" customHeight="1">
      <c r="AF141" s="9"/>
      <c r="AG141" s="9"/>
      <c r="AH141" s="9"/>
      <c r="AI141" s="9"/>
    </row>
    <row r="142" spans="32:35" s="12" customFormat="1" ht="9" customHeight="1">
      <c r="AF142" s="9"/>
      <c r="AG142" s="9"/>
      <c r="AH142" s="9"/>
      <c r="AI142" s="9"/>
    </row>
    <row r="143" spans="32:35" s="12" customFormat="1" ht="9" customHeight="1">
      <c r="AF143" s="9"/>
      <c r="AG143" s="9"/>
      <c r="AH143" s="9"/>
      <c r="AI143" s="9"/>
    </row>
    <row r="144" spans="32:35" s="12" customFormat="1" ht="9" customHeight="1">
      <c r="AF144" s="9"/>
      <c r="AG144" s="9"/>
      <c r="AH144" s="9"/>
      <c r="AI144" s="9"/>
    </row>
    <row r="145" spans="32:35" s="12" customFormat="1" ht="9" customHeight="1">
      <c r="AF145" s="9"/>
      <c r="AG145" s="9"/>
      <c r="AH145" s="9"/>
      <c r="AI145" s="9"/>
    </row>
    <row r="146" spans="32:35" s="12" customFormat="1" ht="9" customHeight="1">
      <c r="AF146" s="9"/>
      <c r="AG146" s="9"/>
      <c r="AH146" s="9"/>
      <c r="AI146" s="9"/>
    </row>
    <row r="147" spans="32:35" s="12" customFormat="1" ht="9" customHeight="1">
      <c r="AF147" s="9"/>
      <c r="AG147" s="9"/>
      <c r="AH147" s="9"/>
      <c r="AI147" s="9"/>
    </row>
    <row r="148" spans="32:35" s="12" customFormat="1" ht="9" customHeight="1">
      <c r="AF148" s="9"/>
      <c r="AG148" s="9"/>
      <c r="AH148" s="9"/>
      <c r="AI148" s="9"/>
    </row>
    <row r="149" spans="32:35" s="12" customFormat="1" ht="9" customHeight="1">
      <c r="AF149" s="9"/>
      <c r="AG149" s="9"/>
      <c r="AH149" s="9"/>
      <c r="AI149" s="9"/>
    </row>
    <row r="150" spans="32:35" s="12" customFormat="1" ht="9" customHeight="1">
      <c r="AF150" s="9"/>
      <c r="AG150" s="9"/>
      <c r="AH150" s="9"/>
      <c r="AI150" s="9"/>
    </row>
    <row r="151" spans="32:35" s="12" customFormat="1" ht="9" customHeight="1">
      <c r="AF151" s="9"/>
      <c r="AG151" s="9"/>
      <c r="AH151" s="9"/>
      <c r="AI151" s="9"/>
    </row>
    <row r="152" spans="32:35" s="12" customFormat="1" ht="9" customHeight="1">
      <c r="AF152" s="9"/>
      <c r="AG152" s="9"/>
      <c r="AH152" s="9"/>
      <c r="AI152" s="9"/>
    </row>
    <row r="153" spans="32:35" s="12" customFormat="1" ht="9" customHeight="1">
      <c r="AF153" s="9"/>
      <c r="AG153" s="9"/>
      <c r="AH153" s="9"/>
      <c r="AI153" s="9"/>
    </row>
    <row r="154" spans="32:35" s="12" customFormat="1" ht="9" customHeight="1">
      <c r="AF154" s="9"/>
      <c r="AG154" s="9"/>
      <c r="AH154" s="9"/>
      <c r="AI154" s="9"/>
    </row>
    <row r="155" spans="32:35" s="12" customFormat="1" ht="9" customHeight="1">
      <c r="AF155" s="9"/>
      <c r="AG155" s="9"/>
      <c r="AH155" s="9"/>
      <c r="AI155" s="9"/>
    </row>
    <row r="156" spans="32:35" s="12" customFormat="1" ht="9" customHeight="1">
      <c r="AF156" s="9"/>
      <c r="AG156" s="9"/>
      <c r="AH156" s="9"/>
      <c r="AI156" s="9"/>
    </row>
    <row r="157" spans="32:35" s="12" customFormat="1" ht="9" customHeight="1">
      <c r="AF157" s="9"/>
      <c r="AG157" s="9"/>
      <c r="AH157" s="9"/>
      <c r="AI157" s="9"/>
    </row>
    <row r="158" spans="32:35" s="12" customFormat="1" ht="9" customHeight="1">
      <c r="AF158" s="9"/>
      <c r="AG158" s="9"/>
      <c r="AH158" s="9"/>
      <c r="AI158" s="9"/>
    </row>
    <row r="159" spans="32:35" s="12" customFormat="1" ht="9" customHeight="1">
      <c r="AF159" s="9"/>
      <c r="AG159" s="9"/>
      <c r="AH159" s="9"/>
      <c r="AI159" s="9"/>
    </row>
    <row r="160" spans="32:35" s="12" customFormat="1" ht="9" customHeight="1">
      <c r="AF160" s="9"/>
      <c r="AG160" s="9"/>
      <c r="AH160" s="9"/>
      <c r="AI160" s="9"/>
    </row>
    <row r="161" spans="32:35" s="12" customFormat="1" ht="9" customHeight="1">
      <c r="AF161" s="9"/>
      <c r="AG161" s="9"/>
      <c r="AH161" s="9"/>
      <c r="AI161" s="9"/>
    </row>
    <row r="162" spans="32:35" s="12" customFormat="1" ht="9" customHeight="1">
      <c r="AF162" s="9"/>
      <c r="AG162" s="9"/>
      <c r="AH162" s="9"/>
      <c r="AI162" s="9"/>
    </row>
    <row r="163" spans="32:35" s="12" customFormat="1" ht="9" customHeight="1">
      <c r="AF163" s="9"/>
      <c r="AG163" s="9"/>
      <c r="AH163" s="9"/>
      <c r="AI163" s="9"/>
    </row>
    <row r="164" spans="32:35" s="12" customFormat="1" ht="9" customHeight="1">
      <c r="AF164" s="9"/>
      <c r="AG164" s="9"/>
      <c r="AH164" s="9"/>
      <c r="AI164" s="9"/>
    </row>
    <row r="165" spans="32:35" s="12" customFormat="1" ht="9" customHeight="1">
      <c r="AF165" s="9"/>
      <c r="AG165" s="9"/>
      <c r="AH165" s="9"/>
      <c r="AI165" s="9"/>
    </row>
    <row r="166" spans="32:35" s="12" customFormat="1" ht="9" customHeight="1">
      <c r="AF166" s="9"/>
      <c r="AG166" s="9"/>
      <c r="AH166" s="9"/>
      <c r="AI166" s="9"/>
    </row>
    <row r="167" spans="32:35" s="12" customFormat="1" ht="9" customHeight="1">
      <c r="AF167" s="9"/>
      <c r="AG167" s="9"/>
      <c r="AH167" s="9"/>
      <c r="AI167" s="9"/>
    </row>
    <row r="168" spans="32:35" s="12" customFormat="1" ht="9" customHeight="1">
      <c r="AF168" s="9"/>
      <c r="AG168" s="9"/>
      <c r="AH168" s="9"/>
      <c r="AI168" s="9"/>
    </row>
    <row r="169" spans="32:35" s="12" customFormat="1" ht="9" customHeight="1">
      <c r="AF169" s="9"/>
      <c r="AG169" s="9"/>
      <c r="AH169" s="9"/>
      <c r="AI169" s="9"/>
    </row>
    <row r="170" spans="32:35" s="12" customFormat="1" ht="9" customHeight="1">
      <c r="AF170" s="9"/>
      <c r="AG170" s="9"/>
      <c r="AH170" s="9"/>
      <c r="AI170" s="9"/>
    </row>
    <row r="171" spans="32:35" s="12" customFormat="1" ht="9" customHeight="1">
      <c r="AF171" s="9"/>
      <c r="AG171" s="9"/>
      <c r="AH171" s="9"/>
      <c r="AI171" s="9"/>
    </row>
    <row r="172" spans="32:35" s="12" customFormat="1" ht="9" customHeight="1">
      <c r="AF172" s="9"/>
      <c r="AG172" s="9"/>
      <c r="AH172" s="9"/>
      <c r="AI172" s="9"/>
    </row>
    <row r="173" spans="32:35" s="12" customFormat="1" ht="9" customHeight="1">
      <c r="AF173" s="9"/>
      <c r="AG173" s="9"/>
      <c r="AH173" s="9"/>
      <c r="AI173" s="9"/>
    </row>
    <row r="174" spans="32:35" s="12" customFormat="1" ht="9" customHeight="1">
      <c r="AF174" s="9"/>
      <c r="AG174" s="9"/>
      <c r="AH174" s="9"/>
      <c r="AI174" s="9"/>
    </row>
    <row r="175" spans="32:35" s="12" customFormat="1" ht="9" customHeight="1">
      <c r="AF175" s="9"/>
      <c r="AG175" s="9"/>
      <c r="AH175" s="9"/>
      <c r="AI175" s="9"/>
    </row>
    <row r="176" spans="32:35" s="12" customFormat="1" ht="9" customHeight="1">
      <c r="AF176" s="9"/>
      <c r="AG176" s="9"/>
      <c r="AH176" s="9"/>
      <c r="AI176" s="9"/>
    </row>
    <row r="177" spans="32:35" s="12" customFormat="1" ht="9" customHeight="1">
      <c r="AF177" s="9"/>
      <c r="AG177" s="9"/>
      <c r="AH177" s="9"/>
      <c r="AI177" s="9"/>
    </row>
    <row r="178" spans="32:35" s="12" customFormat="1" ht="9" customHeight="1">
      <c r="AF178" s="9"/>
      <c r="AG178" s="9"/>
      <c r="AH178" s="9"/>
      <c r="AI178" s="9"/>
    </row>
    <row r="179" spans="32:35" s="12" customFormat="1" ht="9" customHeight="1">
      <c r="AF179" s="9"/>
      <c r="AG179" s="9"/>
      <c r="AH179" s="9"/>
      <c r="AI179" s="9"/>
    </row>
    <row r="180" spans="32:35" s="12" customFormat="1" ht="9" customHeight="1">
      <c r="AF180" s="9"/>
      <c r="AG180" s="9"/>
      <c r="AH180" s="9"/>
      <c r="AI180" s="9"/>
    </row>
    <row r="181" spans="32:35" s="12" customFormat="1" ht="9" customHeight="1">
      <c r="AF181" s="9"/>
      <c r="AG181" s="9"/>
      <c r="AH181" s="9"/>
      <c r="AI181" s="9"/>
    </row>
    <row r="182" spans="32:35" s="12" customFormat="1" ht="9" customHeight="1">
      <c r="AF182" s="9"/>
      <c r="AG182" s="9"/>
      <c r="AH182" s="9"/>
      <c r="AI182" s="9"/>
    </row>
    <row r="183" spans="32:35" s="12" customFormat="1" ht="9" customHeight="1">
      <c r="AF183" s="9"/>
      <c r="AG183" s="9"/>
      <c r="AH183" s="9"/>
      <c r="AI183" s="9"/>
    </row>
    <row r="184" spans="32:35" s="12" customFormat="1" ht="9" customHeight="1">
      <c r="AF184" s="9"/>
      <c r="AG184" s="9"/>
      <c r="AH184" s="9"/>
      <c r="AI184" s="9"/>
    </row>
    <row r="185" spans="32:35" s="12" customFormat="1" ht="9" customHeight="1">
      <c r="AF185" s="9"/>
      <c r="AG185" s="9"/>
      <c r="AH185" s="9"/>
      <c r="AI185" s="9"/>
    </row>
    <row r="186" spans="32:35" s="12" customFormat="1" ht="9" customHeight="1">
      <c r="AF186" s="9"/>
      <c r="AG186" s="9"/>
      <c r="AH186" s="9"/>
      <c r="AI186" s="9"/>
    </row>
    <row r="187" spans="32:35" s="12" customFormat="1" ht="9" customHeight="1">
      <c r="AF187" s="9"/>
      <c r="AG187" s="9"/>
      <c r="AH187" s="9"/>
      <c r="AI187" s="9"/>
    </row>
    <row r="188" spans="32:35" s="12" customFormat="1" ht="9" customHeight="1">
      <c r="AF188" s="9"/>
      <c r="AG188" s="9"/>
      <c r="AH188" s="9"/>
      <c r="AI188" s="9"/>
    </row>
    <row r="189" spans="32:35" s="12" customFormat="1" ht="9" customHeight="1">
      <c r="AF189" s="9"/>
      <c r="AG189" s="9"/>
      <c r="AH189" s="9"/>
      <c r="AI189" s="9"/>
    </row>
    <row r="190" spans="32:35" s="12" customFormat="1" ht="9" customHeight="1">
      <c r="AF190" s="9"/>
      <c r="AG190" s="9"/>
      <c r="AH190" s="9"/>
      <c r="AI190" s="9"/>
    </row>
    <row r="191" spans="32:35" s="12" customFormat="1" ht="9" customHeight="1">
      <c r="AF191" s="9"/>
      <c r="AG191" s="9"/>
      <c r="AH191" s="9"/>
      <c r="AI191" s="9"/>
    </row>
    <row r="192" spans="32:35" s="12" customFormat="1" ht="9" customHeight="1">
      <c r="AF192" s="9"/>
      <c r="AG192" s="9"/>
      <c r="AH192" s="9"/>
      <c r="AI192" s="9"/>
    </row>
    <row r="193" spans="32:35" s="12" customFormat="1" ht="9" customHeight="1">
      <c r="AF193" s="9"/>
      <c r="AG193" s="9"/>
      <c r="AH193" s="9"/>
      <c r="AI193" s="9"/>
    </row>
    <row r="194" spans="32:35" s="12" customFormat="1" ht="9" customHeight="1">
      <c r="AF194" s="9"/>
      <c r="AG194" s="9"/>
      <c r="AH194" s="9"/>
      <c r="AI194" s="9"/>
    </row>
    <row r="195" spans="32:35" s="12" customFormat="1" ht="9" customHeight="1">
      <c r="AF195" s="9"/>
      <c r="AG195" s="9"/>
      <c r="AH195" s="9"/>
      <c r="AI195" s="9"/>
    </row>
    <row r="196" spans="32:35" s="12" customFormat="1" ht="9" customHeight="1">
      <c r="AF196" s="9"/>
      <c r="AG196" s="9"/>
      <c r="AH196" s="9"/>
      <c r="AI196" s="9"/>
    </row>
    <row r="197" spans="32:35" s="12" customFormat="1" ht="9" customHeight="1">
      <c r="AF197" s="9"/>
      <c r="AG197" s="9"/>
      <c r="AH197" s="9"/>
      <c r="AI197" s="9"/>
    </row>
    <row r="198" spans="32:35" s="12" customFormat="1" ht="9" customHeight="1">
      <c r="AF198" s="9"/>
      <c r="AG198" s="9"/>
      <c r="AH198" s="9"/>
      <c r="AI198" s="9"/>
    </row>
    <row r="199" spans="32:35" s="12" customFormat="1" ht="9" customHeight="1">
      <c r="AF199" s="9"/>
      <c r="AG199" s="9"/>
      <c r="AH199" s="9"/>
      <c r="AI199" s="9"/>
    </row>
  </sheetData>
  <sheetProtection/>
  <mergeCells count="21">
    <mergeCell ref="K14:R14"/>
    <mergeCell ref="Q2:AB2"/>
    <mergeCell ref="Q3:AB3"/>
    <mergeCell ref="Q4:AB4"/>
    <mergeCell ref="Q5:AB5"/>
    <mergeCell ref="Q6:AB6"/>
    <mergeCell ref="D26:F26"/>
    <mergeCell ref="T29:AA29"/>
    <mergeCell ref="D32:F32"/>
    <mergeCell ref="B39:S39"/>
    <mergeCell ref="T32:Z32"/>
    <mergeCell ref="AE47:AE48"/>
    <mergeCell ref="AE50:AE51"/>
    <mergeCell ref="P19:Q20"/>
    <mergeCell ref="S20:T20"/>
    <mergeCell ref="V72:X72"/>
    <mergeCell ref="T40:AB40"/>
    <mergeCell ref="N71:P71"/>
    <mergeCell ref="R71:T71"/>
    <mergeCell ref="V71:W71"/>
    <mergeCell ref="Z71:AA71"/>
  </mergeCells>
  <printOptions horizontalCentered="1"/>
  <pageMargins left="0.7874015748031497" right="0.04154265873015873" top="0.35433070866141736" bottom="0.5118110236220472" header="0" footer="0"/>
  <pageSetup fitToHeight="1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19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5.140625" style="0" customWidth="1"/>
    <col min="2" max="2" width="88.140625" style="0" customWidth="1"/>
  </cols>
  <sheetData>
    <row r="7" ht="12.75">
      <c r="A7" s="1" t="s">
        <v>145</v>
      </c>
    </row>
    <row r="9" ht="12.75">
      <c r="B9" t="s">
        <v>146</v>
      </c>
    </row>
    <row r="11" spans="1:2" ht="12.75">
      <c r="A11" t="s">
        <v>133</v>
      </c>
      <c r="B11" t="s">
        <v>142</v>
      </c>
    </row>
    <row r="12" ht="12.75">
      <c r="B12" t="s">
        <v>134</v>
      </c>
    </row>
    <row r="13" spans="1:2" ht="12.75">
      <c r="A13" t="s">
        <v>135</v>
      </c>
      <c r="B13" t="s">
        <v>143</v>
      </c>
    </row>
    <row r="14" ht="12.75">
      <c r="B14" t="s">
        <v>136</v>
      </c>
    </row>
    <row r="15" spans="1:2" ht="12.75">
      <c r="A15" t="s">
        <v>137</v>
      </c>
      <c r="B15" t="s">
        <v>144</v>
      </c>
    </row>
    <row r="16" ht="12.75">
      <c r="B16" t="s">
        <v>138</v>
      </c>
    </row>
    <row r="17" ht="12.75">
      <c r="B17" t="s">
        <v>139</v>
      </c>
    </row>
    <row r="18" spans="2:8" ht="12.75">
      <c r="B18" t="s">
        <v>140</v>
      </c>
      <c r="E18" s="256"/>
      <c r="G18" s="256"/>
      <c r="H18" s="256"/>
    </row>
    <row r="19" ht="12.75">
      <c r="B19" s="256" t="s">
        <v>141</v>
      </c>
    </row>
  </sheetData>
  <sheetProtection/>
  <printOptions/>
  <pageMargins left="0.5118110236220472" right="0.5118110236220472" top="0.7480314960629921" bottom="0.748031496062992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UNEXPO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Pereira</dc:creator>
  <cp:keywords/>
  <dc:description/>
  <cp:lastModifiedBy>yperez</cp:lastModifiedBy>
  <cp:lastPrinted>2016-03-28T19:34:19Z</cp:lastPrinted>
  <dcterms:created xsi:type="dcterms:W3CDTF">2016-03-28T15:41:05Z</dcterms:created>
  <dcterms:modified xsi:type="dcterms:W3CDTF">2016-11-10T13:03:14Z</dcterms:modified>
  <cp:category/>
  <cp:version/>
  <cp:contentType/>
  <cp:contentStatus/>
</cp:coreProperties>
</file>